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nes.pereira\Desktop\"/>
    </mc:Choice>
  </mc:AlternateContent>
  <xr:revisionPtr revIDLastSave="0" documentId="13_ncr:1_{25EE2EE7-0C85-4425-B650-CD85A2E6995A}" xr6:coauthVersionLast="47" xr6:coauthVersionMax="47" xr10:uidLastSave="{00000000-0000-0000-0000-000000000000}"/>
  <bookViews>
    <workbookView xWindow="-28920" yWindow="-120" windowWidth="29040" windowHeight="15720" tabRatio="898" xr2:uid="{4C122D1D-9D57-4FE2-90DE-47563188C39F}"/>
  </bookViews>
  <sheets>
    <sheet name="Read Me" sheetId="7" r:id="rId1"/>
    <sheet name="Resources" sheetId="4" r:id="rId2"/>
    <sheet name="Definitions" sheetId="3" r:id="rId3"/>
    <sheet name="Country codes &amp; good categories" sheetId="9" r:id="rId4"/>
    <sheet name="Reg (EU) 2023-956_Annex IV" sheetId="5" r:id="rId5"/>
    <sheet name="CN_CBAM portal_Reporting " sheetId="11" r:id="rId6"/>
    <sheet name="For reporting declarants" sheetId="1" r:id="rId7"/>
    <sheet name="options" sheetId="2" state="hidden" r:id="rId8"/>
  </sheets>
  <externalReferences>
    <externalReference r:id="rId9"/>
  </externalReferences>
  <definedNames>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a="1"/>
  <c r="E20" i="1" s="1"/>
  <c r="C34" i="1" a="1"/>
  <c r="C34" i="1" s="1"/>
  <c r="C27" i="1" a="1"/>
  <c r="C27" i="1" s="1"/>
  <c r="C26" i="1" a="1"/>
  <c r="C26" i="1" s="1"/>
  <c r="C25" i="1" a="1"/>
  <c r="C25" i="1" s="1"/>
  <c r="C24" i="1" a="1"/>
  <c r="C24" i="1" s="1"/>
  <c r="C20" i="1" a="1"/>
  <c r="C20" i="1" s="1"/>
  <c r="C17" i="1" a="1"/>
  <c r="C17" i="1" s="1"/>
  <c r="C16" i="1" a="1"/>
  <c r="C16" i="1" s="1"/>
  <c r="C12" i="1" a="1"/>
  <c r="C12" i="1" s="1"/>
  <c r="E18" i="11" l="1"/>
  <c r="F18" i="11"/>
  <c r="G18" i="11"/>
  <c r="H18" i="11"/>
  <c r="H18" i="1" s="1"/>
  <c r="I18" i="11"/>
  <c r="J18" i="11"/>
  <c r="J18" i="1" s="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E32" i="11"/>
  <c r="F32" i="11"/>
  <c r="G32" i="11"/>
  <c r="H32" i="11"/>
  <c r="H32" i="1" s="1"/>
  <c r="I32" i="11"/>
  <c r="J32" i="11"/>
  <c r="J32" i="1" s="1"/>
  <c r="K32" i="11"/>
  <c r="L32" i="11"/>
  <c r="M32" i="11"/>
  <c r="N32" i="11"/>
  <c r="O32" i="11"/>
  <c r="P32" i="11"/>
  <c r="P32" i="1" s="1"/>
  <c r="Q32" i="11"/>
  <c r="R32" i="11"/>
  <c r="R32" i="1" s="1"/>
  <c r="S32" i="11"/>
  <c r="T32" i="11"/>
  <c r="U32" i="11"/>
  <c r="V32" i="11"/>
  <c r="W32" i="11"/>
  <c r="X32" i="11"/>
  <c r="X32" i="1" s="1"/>
  <c r="Y32" i="11"/>
  <c r="Z32" i="11"/>
  <c r="Z32" i="1" s="1"/>
  <c r="AA32" i="11"/>
  <c r="AB32" i="11"/>
  <c r="AC32" i="11"/>
  <c r="AD32" i="11"/>
  <c r="AE32" i="11"/>
  <c r="AF32" i="11"/>
  <c r="AF32" i="1" s="1"/>
  <c r="AG32" i="11"/>
  <c r="AH32" i="11"/>
  <c r="AH32" i="1" s="1"/>
  <c r="AI32" i="11"/>
  <c r="AJ32" i="11"/>
  <c r="D18" i="11"/>
  <c r="D30" i="11"/>
  <c r="D32" i="11"/>
  <c r="D27" i="1" a="1"/>
  <c r="D27" i="1" s="1"/>
  <c r="E27" i="1" a="1"/>
  <c r="E27" i="1" s="1"/>
  <c r="F27" i="1" a="1"/>
  <c r="F27" i="1" s="1"/>
  <c r="G27" i="1" a="1"/>
  <c r="G27" i="1" s="1"/>
  <c r="H27" i="1" a="1"/>
  <c r="H27" i="1" s="1"/>
  <c r="I27" i="1" a="1"/>
  <c r="I27" i="1" s="1"/>
  <c r="J27" i="1" a="1"/>
  <c r="J27" i="1" s="1"/>
  <c r="K27" i="1" a="1"/>
  <c r="K27" i="1" s="1"/>
  <c r="L27" i="1" a="1"/>
  <c r="L27" i="1" s="1"/>
  <c r="M27" i="1" a="1"/>
  <c r="M27" i="1" s="1"/>
  <c r="N27" i="1" a="1"/>
  <c r="N27" i="1" s="1"/>
  <c r="O27" i="1" a="1"/>
  <c r="O27" i="1" s="1"/>
  <c r="P27" i="1" a="1"/>
  <c r="P27" i="1" s="1"/>
  <c r="Q27" i="1" a="1"/>
  <c r="Q27" i="1" s="1"/>
  <c r="R27" i="1" a="1"/>
  <c r="R27" i="1" s="1"/>
  <c r="S27" i="1" a="1"/>
  <c r="S27" i="1" s="1"/>
  <c r="T27" i="1" a="1"/>
  <c r="T27" i="1" s="1"/>
  <c r="U27" i="1" a="1"/>
  <c r="U27" i="1" s="1"/>
  <c r="V27" i="1" a="1"/>
  <c r="V27" i="1" s="1"/>
  <c r="W27" i="1" a="1"/>
  <c r="W27" i="1" s="1"/>
  <c r="X27" i="1" a="1"/>
  <c r="X27" i="1" s="1"/>
  <c r="Y27" i="1" a="1"/>
  <c r="Y27" i="1" s="1"/>
  <c r="Z27" i="1" a="1"/>
  <c r="Z27" i="1" s="1"/>
  <c r="AA27" i="1" a="1"/>
  <c r="AA27" i="1" s="1"/>
  <c r="AB27" i="1" a="1"/>
  <c r="AB27" i="1" s="1"/>
  <c r="AC27" i="1" a="1"/>
  <c r="AC27" i="1" s="1"/>
  <c r="AD27" i="1" a="1"/>
  <c r="AD27" i="1" s="1"/>
  <c r="AE27" i="1" a="1"/>
  <c r="AE27" i="1" s="1"/>
  <c r="AF27" i="1" a="1"/>
  <c r="AF27" i="1" s="1"/>
  <c r="AG27" i="1" a="1"/>
  <c r="AG27" i="1" s="1"/>
  <c r="AH27" i="1" a="1"/>
  <c r="AH27" i="1" s="1"/>
  <c r="AI27" i="1" a="1"/>
  <c r="AI27" i="1" s="1"/>
  <c r="AJ27" i="1" a="1"/>
  <c r="AJ27" i="1" s="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D7" i="1"/>
  <c r="E7" i="1"/>
  <c r="F7" i="1"/>
  <c r="G7" i="1"/>
  <c r="H7" i="1"/>
  <c r="I7" i="1"/>
  <c r="J7" i="1"/>
  <c r="K7" i="1"/>
  <c r="L7" i="1"/>
  <c r="M7" i="1"/>
  <c r="N7" i="1"/>
  <c r="O7" i="1"/>
  <c r="P7" i="1"/>
  <c r="Q7" i="1"/>
  <c r="R7" i="1"/>
  <c r="S7" i="1"/>
  <c r="T7" i="1"/>
  <c r="U7" i="1"/>
  <c r="V7" i="1"/>
  <c r="W7" i="1"/>
  <c r="X7" i="1"/>
  <c r="Y7" i="1"/>
  <c r="Z7" i="1"/>
  <c r="AA7" i="1"/>
  <c r="AB7" i="1"/>
  <c r="AC7" i="1"/>
  <c r="AD7" i="1"/>
  <c r="AE7" i="1"/>
  <c r="AF7" i="1"/>
  <c r="AG7" i="1"/>
  <c r="AH7" i="1"/>
  <c r="AI7" i="1"/>
  <c r="AJ7"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D12" i="1" a="1"/>
  <c r="D12" i="1" s="1"/>
  <c r="E12" i="1" a="1"/>
  <c r="E12" i="1"/>
  <c r="F12" i="1" a="1"/>
  <c r="F12" i="1" s="1"/>
  <c r="G12" i="1" a="1"/>
  <c r="G12" i="1" s="1"/>
  <c r="H12" i="1" a="1"/>
  <c r="H12" i="1" s="1"/>
  <c r="I12" i="1" a="1"/>
  <c r="I12" i="1" s="1"/>
  <c r="J12" i="1" a="1"/>
  <c r="J12" i="1" s="1"/>
  <c r="K12" i="1" a="1"/>
  <c r="K12" i="1" s="1"/>
  <c r="L12" i="1" a="1"/>
  <c r="L12" i="1" s="1"/>
  <c r="M12" i="1" a="1"/>
  <c r="M12" i="1"/>
  <c r="N12" i="1" a="1"/>
  <c r="N12" i="1" s="1"/>
  <c r="O12" i="1" a="1"/>
  <c r="O12" i="1" s="1"/>
  <c r="P12" i="1" a="1"/>
  <c r="P12" i="1" s="1"/>
  <c r="Q12" i="1" a="1"/>
  <c r="Q12" i="1" s="1"/>
  <c r="R12" i="1" a="1"/>
  <c r="R12" i="1" s="1"/>
  <c r="S12" i="1" a="1"/>
  <c r="S12" i="1" s="1"/>
  <c r="T12" i="1" a="1"/>
  <c r="T12" i="1" s="1"/>
  <c r="U12" i="1" a="1"/>
  <c r="U12" i="1"/>
  <c r="V12" i="1" a="1"/>
  <c r="V12" i="1" s="1"/>
  <c r="W12" i="1" a="1"/>
  <c r="W12" i="1" s="1"/>
  <c r="X12" i="1" a="1"/>
  <c r="X12" i="1" s="1"/>
  <c r="Y12" i="1" a="1"/>
  <c r="Y12" i="1" s="1"/>
  <c r="Z12" i="1" a="1"/>
  <c r="Z12" i="1" s="1"/>
  <c r="AA12" i="1" a="1"/>
  <c r="AA12" i="1" s="1"/>
  <c r="AB12" i="1" a="1"/>
  <c r="AB12" i="1" s="1"/>
  <c r="AC12" i="1" a="1"/>
  <c r="AC12" i="1" s="1"/>
  <c r="AD12" i="1" a="1"/>
  <c r="AD12" i="1" s="1"/>
  <c r="AE12" i="1" a="1"/>
  <c r="AE12" i="1" s="1"/>
  <c r="AF12" i="1" a="1"/>
  <c r="AF12" i="1" s="1"/>
  <c r="AG12" i="1" a="1"/>
  <c r="AG12" i="1" s="1"/>
  <c r="AH12" i="1" a="1"/>
  <c r="AH12" i="1" s="1"/>
  <c r="AI12" i="1" a="1"/>
  <c r="AI12" i="1" s="1"/>
  <c r="AJ12" i="1" a="1"/>
  <c r="AJ12" i="1" s="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D16" i="1" a="1"/>
  <c r="D16" i="1" s="1"/>
  <c r="E16" i="1" a="1"/>
  <c r="E16" i="1"/>
  <c r="F16" i="1" a="1"/>
  <c r="F16" i="1"/>
  <c r="G16" i="1" a="1"/>
  <c r="G16" i="1" s="1"/>
  <c r="H16" i="1" a="1"/>
  <c r="H16" i="1" s="1"/>
  <c r="I16" i="1" a="1"/>
  <c r="I16" i="1" s="1"/>
  <c r="J16" i="1" a="1"/>
  <c r="J16" i="1" s="1"/>
  <c r="K16" i="1" a="1"/>
  <c r="K16" i="1" s="1"/>
  <c r="L16" i="1" a="1"/>
  <c r="L16" i="1" s="1"/>
  <c r="M16" i="1" a="1"/>
  <c r="M16" i="1"/>
  <c r="N16" i="1" a="1"/>
  <c r="N16" i="1"/>
  <c r="O16" i="1" a="1"/>
  <c r="O16" i="1"/>
  <c r="P16" i="1" a="1"/>
  <c r="P16" i="1" s="1"/>
  <c r="Q16" i="1" a="1"/>
  <c r="Q16" i="1"/>
  <c r="R16" i="1" a="1"/>
  <c r="R16" i="1" s="1"/>
  <c r="S16" i="1" a="1"/>
  <c r="S16" i="1" s="1"/>
  <c r="T16" i="1" a="1"/>
  <c r="T16" i="1" s="1"/>
  <c r="U16" i="1" a="1"/>
  <c r="U16" i="1" s="1"/>
  <c r="V16" i="1" a="1"/>
  <c r="V16" i="1"/>
  <c r="W16" i="1" a="1"/>
  <c r="W16" i="1"/>
  <c r="X16" i="1" a="1"/>
  <c r="X16" i="1" s="1"/>
  <c r="Y16" i="1" a="1"/>
  <c r="Y16" i="1" s="1"/>
  <c r="Z16" i="1" a="1"/>
  <c r="Z16" i="1"/>
  <c r="AA16" i="1" a="1"/>
  <c r="AA16" i="1" s="1"/>
  <c r="AB16" i="1" a="1"/>
  <c r="AB16" i="1" s="1"/>
  <c r="AC16" i="1" a="1"/>
  <c r="AC16" i="1"/>
  <c r="AD16" i="1" a="1"/>
  <c r="AD16" i="1" s="1"/>
  <c r="AE16" i="1" a="1"/>
  <c r="AE16" i="1"/>
  <c r="AF16" i="1" a="1"/>
  <c r="AF16" i="1" s="1"/>
  <c r="AG16" i="1" a="1"/>
  <c r="AG16" i="1" s="1"/>
  <c r="AH16" i="1" a="1"/>
  <c r="AH16" i="1" s="1"/>
  <c r="AI16" i="1" a="1"/>
  <c r="AI16" i="1"/>
  <c r="AJ16" i="1" a="1"/>
  <c r="AJ16" i="1" s="1"/>
  <c r="D17" i="1" a="1"/>
  <c r="D17" i="1" s="1"/>
  <c r="E17" i="1" a="1"/>
  <c r="E17" i="1" s="1"/>
  <c r="F17" i="1" a="1"/>
  <c r="F17" i="1" s="1"/>
  <c r="G17" i="1" a="1"/>
  <c r="G17" i="1" s="1"/>
  <c r="H17" i="1" a="1"/>
  <c r="H17" i="1" s="1"/>
  <c r="I17" i="1" a="1"/>
  <c r="I17" i="1" s="1"/>
  <c r="J17" i="1" a="1"/>
  <c r="J17" i="1" s="1"/>
  <c r="K17" i="1" a="1"/>
  <c r="K17" i="1" s="1"/>
  <c r="L17" i="1" a="1"/>
  <c r="L17" i="1" s="1"/>
  <c r="M17" i="1" a="1"/>
  <c r="M17" i="1" s="1"/>
  <c r="N17" i="1" a="1"/>
  <c r="N17" i="1"/>
  <c r="O17" i="1" a="1"/>
  <c r="O17" i="1" s="1"/>
  <c r="P17" i="1" a="1"/>
  <c r="P17" i="1" s="1"/>
  <c r="Q17" i="1" a="1"/>
  <c r="Q17" i="1" s="1"/>
  <c r="R17" i="1" a="1"/>
  <c r="R17" i="1" s="1"/>
  <c r="S17" i="1" a="1"/>
  <c r="S17" i="1" s="1"/>
  <c r="T17" i="1" a="1"/>
  <c r="T17" i="1" s="1"/>
  <c r="U17" i="1" a="1"/>
  <c r="U17" i="1" s="1"/>
  <c r="V17" i="1" a="1"/>
  <c r="V17" i="1"/>
  <c r="W17" i="1" a="1"/>
  <c r="W17" i="1" s="1"/>
  <c r="X17" i="1" a="1"/>
  <c r="X17" i="1" s="1"/>
  <c r="Y17" i="1" a="1"/>
  <c r="Y17" i="1" s="1"/>
  <c r="Z17" i="1" a="1"/>
  <c r="Z17" i="1" s="1"/>
  <c r="AA17" i="1" a="1"/>
  <c r="AA17" i="1" s="1"/>
  <c r="AB17" i="1" a="1"/>
  <c r="AB17" i="1" s="1"/>
  <c r="AC17" i="1" a="1"/>
  <c r="AC17" i="1" s="1"/>
  <c r="AD17" i="1" a="1"/>
  <c r="AD17" i="1"/>
  <c r="AE17" i="1" a="1"/>
  <c r="AE17" i="1" s="1"/>
  <c r="AF17" i="1" a="1"/>
  <c r="AF17" i="1" s="1"/>
  <c r="AG17" i="1" a="1"/>
  <c r="AG17" i="1" s="1"/>
  <c r="AH17" i="1" a="1"/>
  <c r="AH17" i="1" s="1"/>
  <c r="AI17" i="1" a="1"/>
  <c r="AI17" i="1" s="1"/>
  <c r="AJ17" i="1" a="1"/>
  <c r="AJ17" i="1" s="1"/>
  <c r="D18" i="1"/>
  <c r="E18" i="1"/>
  <c r="F18" i="1"/>
  <c r="G18" i="1"/>
  <c r="I18" i="1"/>
  <c r="K18" i="1"/>
  <c r="L18" i="1"/>
  <c r="M18" i="1"/>
  <c r="N18" i="1"/>
  <c r="O18" i="1"/>
  <c r="P18" i="1"/>
  <c r="Q18" i="1"/>
  <c r="R18" i="1"/>
  <c r="S18" i="1"/>
  <c r="T18" i="1"/>
  <c r="U18" i="1"/>
  <c r="V18" i="1"/>
  <c r="W18" i="1"/>
  <c r="X18" i="1"/>
  <c r="Y18" i="1"/>
  <c r="Z18" i="1"/>
  <c r="AA18" i="1"/>
  <c r="AB18" i="1"/>
  <c r="AC18" i="1"/>
  <c r="AD18" i="1"/>
  <c r="AE18" i="1"/>
  <c r="AF18" i="1"/>
  <c r="AG18" i="1"/>
  <c r="AH18" i="1"/>
  <c r="AI18" i="1"/>
  <c r="AJ18"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D20" i="1" a="1"/>
  <c r="D20" i="1" s="1"/>
  <c r="F20" i="1" a="1"/>
  <c r="F20" i="1" s="1"/>
  <c r="G20" i="1" a="1"/>
  <c r="G20" i="1" s="1"/>
  <c r="H20" i="1" a="1"/>
  <c r="H20" i="1" s="1"/>
  <c r="I20" i="1" a="1"/>
  <c r="I20" i="1" s="1"/>
  <c r="J20" i="1" a="1"/>
  <c r="J20" i="1" s="1"/>
  <c r="K20" i="1" a="1"/>
  <c r="K20" i="1" s="1"/>
  <c r="L20" i="1" a="1"/>
  <c r="L20" i="1"/>
  <c r="M20" i="1" a="1"/>
  <c r="M20" i="1" s="1"/>
  <c r="N20" i="1" a="1"/>
  <c r="N20" i="1" s="1"/>
  <c r="O20" i="1" a="1"/>
  <c r="O20" i="1" s="1"/>
  <c r="P20" i="1" a="1"/>
  <c r="P20" i="1" s="1"/>
  <c r="Q20" i="1" a="1"/>
  <c r="Q20" i="1" s="1"/>
  <c r="R20" i="1" a="1"/>
  <c r="R20" i="1" s="1"/>
  <c r="S20" i="1" a="1"/>
  <c r="S20" i="1" s="1"/>
  <c r="T20" i="1" a="1"/>
  <c r="T20" i="1"/>
  <c r="U20" i="1" a="1"/>
  <c r="U20" i="1" s="1"/>
  <c r="V20" i="1" a="1"/>
  <c r="V20" i="1" s="1"/>
  <c r="W20" i="1" a="1"/>
  <c r="W20" i="1" s="1"/>
  <c r="X20" i="1" a="1"/>
  <c r="X20" i="1" s="1"/>
  <c r="Y20" i="1" a="1"/>
  <c r="Y20" i="1" s="1"/>
  <c r="Z20" i="1" a="1"/>
  <c r="Z20" i="1" s="1"/>
  <c r="AA20" i="1" a="1"/>
  <c r="AA20" i="1" s="1"/>
  <c r="AB20" i="1" a="1"/>
  <c r="AB20" i="1"/>
  <c r="AC20" i="1" a="1"/>
  <c r="AC20" i="1" s="1"/>
  <c r="AD20" i="1" a="1"/>
  <c r="AD20" i="1" s="1"/>
  <c r="AE20" i="1" a="1"/>
  <c r="AE20" i="1" s="1"/>
  <c r="AF20" i="1" a="1"/>
  <c r="AF20" i="1" s="1"/>
  <c r="AG20" i="1" a="1"/>
  <c r="AG20" i="1" s="1"/>
  <c r="AH20" i="1" a="1"/>
  <c r="AH20" i="1" s="1"/>
  <c r="AI20" i="1" a="1"/>
  <c r="AI20" i="1" s="1"/>
  <c r="AJ20" i="1" a="1"/>
  <c r="AJ20" i="1" s="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D24" i="1" a="1"/>
  <c r="D24" i="1"/>
  <c r="E24" i="1" a="1"/>
  <c r="E24" i="1" s="1"/>
  <c r="F24" i="1" a="1"/>
  <c r="F24" i="1" s="1"/>
  <c r="G24" i="1" a="1"/>
  <c r="G24" i="1" s="1"/>
  <c r="H24" i="1" a="1"/>
  <c r="H24" i="1" s="1"/>
  <c r="I24" i="1" a="1"/>
  <c r="I24" i="1" s="1"/>
  <c r="J24" i="1" a="1"/>
  <c r="J24" i="1" s="1"/>
  <c r="K24" i="1" a="1"/>
  <c r="K24" i="1" s="1"/>
  <c r="L24" i="1" a="1"/>
  <c r="L24" i="1" s="1"/>
  <c r="M24" i="1" a="1"/>
  <c r="M24" i="1" s="1"/>
  <c r="N24" i="1" a="1"/>
  <c r="N24" i="1" s="1"/>
  <c r="O24" i="1" a="1"/>
  <c r="O24" i="1" s="1"/>
  <c r="P24" i="1" a="1"/>
  <c r="P24" i="1" s="1"/>
  <c r="Q24" i="1" a="1"/>
  <c r="Q24" i="1" s="1"/>
  <c r="R24" i="1" a="1"/>
  <c r="R24" i="1" s="1"/>
  <c r="S24" i="1" a="1"/>
  <c r="S24" i="1" s="1"/>
  <c r="T24" i="1" a="1"/>
  <c r="T24" i="1" s="1"/>
  <c r="U24" i="1" a="1"/>
  <c r="U24" i="1" s="1"/>
  <c r="V24" i="1" a="1"/>
  <c r="V24" i="1" s="1"/>
  <c r="W24" i="1" a="1"/>
  <c r="W24" i="1" s="1"/>
  <c r="X24" i="1" a="1"/>
  <c r="X24" i="1" s="1"/>
  <c r="Y24" i="1" a="1"/>
  <c r="Y24" i="1" s="1"/>
  <c r="Z24" i="1" a="1"/>
  <c r="Z24" i="1" s="1"/>
  <c r="AA24" i="1" a="1"/>
  <c r="AA24" i="1" s="1"/>
  <c r="AB24" i="1" a="1"/>
  <c r="AB24" i="1" s="1"/>
  <c r="AC24" i="1" a="1"/>
  <c r="AC24" i="1" s="1"/>
  <c r="AD24" i="1" a="1"/>
  <c r="AD24" i="1" s="1"/>
  <c r="AE24" i="1" a="1"/>
  <c r="AE24" i="1" s="1"/>
  <c r="AF24" i="1" a="1"/>
  <c r="AF24" i="1" s="1"/>
  <c r="AG24" i="1" a="1"/>
  <c r="AG24" i="1" s="1"/>
  <c r="AH24" i="1" a="1"/>
  <c r="AH24" i="1" s="1"/>
  <c r="AI24" i="1" a="1"/>
  <c r="AI24" i="1" s="1"/>
  <c r="AJ24" i="1" a="1"/>
  <c r="AJ24" i="1" s="1"/>
  <c r="D25" i="1" a="1"/>
  <c r="D25" i="1" s="1"/>
  <c r="E25" i="1" a="1"/>
  <c r="E25" i="1"/>
  <c r="F25" i="1" a="1"/>
  <c r="F25" i="1"/>
  <c r="G25" i="1" a="1"/>
  <c r="G25" i="1"/>
  <c r="H25" i="1" a="1"/>
  <c r="H25" i="1"/>
  <c r="I25" i="1" a="1"/>
  <c r="I25" i="1"/>
  <c r="J25" i="1" a="1"/>
  <c r="J25" i="1"/>
  <c r="K25" i="1" a="1"/>
  <c r="K25" i="1"/>
  <c r="L25" i="1" a="1"/>
  <c r="L25" i="1"/>
  <c r="M25" i="1" a="1"/>
  <c r="M25" i="1"/>
  <c r="N25" i="1" a="1"/>
  <c r="N25" i="1"/>
  <c r="O25" i="1" a="1"/>
  <c r="O25" i="1"/>
  <c r="P25" i="1" a="1"/>
  <c r="P25" i="1"/>
  <c r="Q25" i="1" a="1"/>
  <c r="Q25" i="1"/>
  <c r="R25" i="1" a="1"/>
  <c r="R25" i="1" s="1"/>
  <c r="S25" i="1" a="1"/>
  <c r="S25" i="1"/>
  <c r="T25" i="1" a="1"/>
  <c r="T25" i="1" s="1"/>
  <c r="U25" i="1" a="1"/>
  <c r="U25" i="1" s="1"/>
  <c r="V25" i="1" a="1"/>
  <c r="V25" i="1" s="1"/>
  <c r="W25" i="1" a="1"/>
  <c r="W25" i="1" s="1"/>
  <c r="X25" i="1" a="1"/>
  <c r="X25" i="1" s="1"/>
  <c r="Y25" i="1" a="1"/>
  <c r="Y25" i="1" s="1"/>
  <c r="Z25" i="1" a="1"/>
  <c r="Z25" i="1" s="1"/>
  <c r="AA25" i="1" a="1"/>
  <c r="AA25" i="1" s="1"/>
  <c r="AB25" i="1" a="1"/>
  <c r="AB25" i="1" s="1"/>
  <c r="AC25" i="1" a="1"/>
  <c r="AC25" i="1" s="1"/>
  <c r="AD25" i="1" a="1"/>
  <c r="AD25" i="1" s="1"/>
  <c r="AE25" i="1" a="1"/>
  <c r="AE25" i="1" s="1"/>
  <c r="AF25" i="1" a="1"/>
  <c r="AF25" i="1" s="1"/>
  <c r="AG25" i="1" a="1"/>
  <c r="AG25" i="1" s="1"/>
  <c r="AH25" i="1" a="1"/>
  <c r="AH25" i="1"/>
  <c r="AI25" i="1" a="1"/>
  <c r="AI25" i="1" s="1"/>
  <c r="AJ25" i="1" a="1"/>
  <c r="AJ25" i="1" s="1"/>
  <c r="D26" i="1" a="1"/>
  <c r="D26" i="1" s="1"/>
  <c r="E26" i="1" a="1"/>
  <c r="E26" i="1" s="1"/>
  <c r="F26" i="1" a="1"/>
  <c r="F26" i="1" s="1"/>
  <c r="G26" i="1" a="1"/>
  <c r="G26" i="1" s="1"/>
  <c r="H26" i="1" a="1"/>
  <c r="H26" i="1" s="1"/>
  <c r="I26" i="1" a="1"/>
  <c r="I26" i="1"/>
  <c r="J26" i="1" a="1"/>
  <c r="J26" i="1" s="1"/>
  <c r="K26" i="1" a="1"/>
  <c r="K26" i="1" s="1"/>
  <c r="L26" i="1" a="1"/>
  <c r="L26" i="1" s="1"/>
  <c r="M26" i="1" a="1"/>
  <c r="M26" i="1" s="1"/>
  <c r="N26" i="1" a="1"/>
  <c r="N26" i="1" s="1"/>
  <c r="O26" i="1" a="1"/>
  <c r="O26" i="1" s="1"/>
  <c r="P26" i="1" a="1"/>
  <c r="P26" i="1" s="1"/>
  <c r="Q26" i="1" a="1"/>
  <c r="Q26" i="1"/>
  <c r="R26" i="1" a="1"/>
  <c r="R26" i="1" s="1"/>
  <c r="S26" i="1" a="1"/>
  <c r="S26" i="1" s="1"/>
  <c r="T26" i="1" a="1"/>
  <c r="T26" i="1" s="1"/>
  <c r="U26" i="1" a="1"/>
  <c r="U26" i="1" s="1"/>
  <c r="V26" i="1" a="1"/>
  <c r="V26" i="1" s="1"/>
  <c r="W26" i="1" a="1"/>
  <c r="W26" i="1" s="1"/>
  <c r="X26" i="1" a="1"/>
  <c r="X26" i="1" s="1"/>
  <c r="Y26" i="1" a="1"/>
  <c r="Y26" i="1"/>
  <c r="Z26" i="1" a="1"/>
  <c r="Z26" i="1" s="1"/>
  <c r="AA26" i="1" a="1"/>
  <c r="AA26" i="1" s="1"/>
  <c r="AB26" i="1" a="1"/>
  <c r="AB26" i="1" s="1"/>
  <c r="AC26" i="1" a="1"/>
  <c r="AC26" i="1" s="1"/>
  <c r="AD26" i="1" a="1"/>
  <c r="AD26" i="1" s="1"/>
  <c r="AE26" i="1" a="1"/>
  <c r="AE26" i="1" s="1"/>
  <c r="AF26" i="1" a="1"/>
  <c r="AF26" i="1" s="1"/>
  <c r="AG26" i="1" a="1"/>
  <c r="AG26" i="1" s="1"/>
  <c r="AH26" i="1" a="1"/>
  <c r="AH26" i="1" s="1"/>
  <c r="AI26" i="1" a="1"/>
  <c r="AI26" i="1" s="1"/>
  <c r="AJ26" i="1" a="1"/>
  <c r="AJ26" i="1" s="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D32" i="1"/>
  <c r="E32" i="1"/>
  <c r="F32" i="1"/>
  <c r="G32" i="1"/>
  <c r="I32" i="1"/>
  <c r="K32" i="1"/>
  <c r="L32" i="1"/>
  <c r="M32" i="1"/>
  <c r="N32" i="1"/>
  <c r="O32" i="1"/>
  <c r="Q32" i="1"/>
  <c r="S32" i="1"/>
  <c r="T32" i="1"/>
  <c r="U32" i="1"/>
  <c r="V32" i="1"/>
  <c r="W32" i="1"/>
  <c r="Y32" i="1"/>
  <c r="AA32" i="1"/>
  <c r="AB32" i="1"/>
  <c r="AC32" i="1"/>
  <c r="AD32" i="1"/>
  <c r="AE32" i="1"/>
  <c r="AG32" i="1"/>
  <c r="AI32" i="1"/>
  <c r="AJ32" i="1"/>
  <c r="D34" i="1" a="1"/>
  <c r="D34" i="1" s="1"/>
  <c r="E34" i="1" a="1"/>
  <c r="E34" i="1"/>
  <c r="F34" i="1" a="1"/>
  <c r="F34" i="1" s="1"/>
  <c r="G34" i="1" a="1"/>
  <c r="G34" i="1" s="1"/>
  <c r="H34" i="1" a="1"/>
  <c r="H34" i="1"/>
  <c r="I34" i="1" a="1"/>
  <c r="I34" i="1" s="1"/>
  <c r="J34" i="1" a="1"/>
  <c r="J34" i="1" s="1"/>
  <c r="K34" i="1" a="1"/>
  <c r="K34" i="1" s="1"/>
  <c r="L34" i="1" a="1"/>
  <c r="L34" i="1"/>
  <c r="M34" i="1" a="1"/>
  <c r="M34" i="1"/>
  <c r="N34" i="1" a="1"/>
  <c r="N34" i="1" s="1"/>
  <c r="O34" i="1" a="1"/>
  <c r="O34" i="1" s="1"/>
  <c r="P34" i="1" a="1"/>
  <c r="P34" i="1"/>
  <c r="Q34" i="1" a="1"/>
  <c r="Q34" i="1"/>
  <c r="R34" i="1" a="1"/>
  <c r="R34" i="1" s="1"/>
  <c r="S34" i="1" a="1"/>
  <c r="S34" i="1" s="1"/>
  <c r="T34" i="1" a="1"/>
  <c r="T34" i="1" s="1"/>
  <c r="U34" i="1" a="1"/>
  <c r="U34" i="1"/>
  <c r="V34" i="1" a="1"/>
  <c r="V34" i="1" s="1"/>
  <c r="W34" i="1" a="1"/>
  <c r="W34" i="1" s="1"/>
  <c r="X34" i="1" a="1"/>
  <c r="X34" i="1" s="1"/>
  <c r="Y34" i="1" a="1"/>
  <c r="Y34" i="1"/>
  <c r="Z34" i="1" a="1"/>
  <c r="Z34" i="1" s="1"/>
  <c r="AA34" i="1" a="1"/>
  <c r="AA34" i="1" s="1"/>
  <c r="AB34" i="1" a="1"/>
  <c r="AB34" i="1" s="1"/>
  <c r="AC34" i="1" a="1"/>
  <c r="AC34" i="1" s="1"/>
  <c r="AD34" i="1" a="1"/>
  <c r="AD34" i="1" s="1"/>
  <c r="AE34" i="1" a="1"/>
  <c r="AE34" i="1" s="1"/>
  <c r="AF34" i="1" a="1"/>
  <c r="AF34" i="1" s="1"/>
  <c r="AG34" i="1" a="1"/>
  <c r="AG34" i="1" s="1"/>
  <c r="AH34" i="1" a="1"/>
  <c r="AH34" i="1" s="1"/>
  <c r="AI34" i="1" a="1"/>
  <c r="AI34" i="1" s="1"/>
  <c r="AJ34" i="1" a="1"/>
  <c r="AJ34" i="1" s="1"/>
  <c r="C30" i="1" l="1"/>
  <c r="C30" i="11"/>
  <c r="C29" i="1"/>
  <c r="C28" i="1"/>
  <c r="C19" i="1"/>
  <c r="C18" i="1"/>
  <c r="C11" i="1"/>
  <c r="C7" i="1"/>
  <c r="C6" i="1"/>
  <c r="C32" i="11"/>
  <c r="C32" i="1" s="1"/>
  <c r="C18" i="11"/>
  <c r="C10" i="1" l="1"/>
  <c r="C15" i="1"/>
  <c r="C23" i="1"/>
  <c r="B49" i="2"/>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C49" i="2"/>
  <c r="B48" i="2"/>
  <c r="C48" i="2" s="1"/>
  <c r="B47" i="2"/>
  <c r="C47" i="2" s="1"/>
  <c r="B46" i="2"/>
  <c r="C46" i="2" s="1"/>
  <c r="B45" i="2"/>
  <c r="C45" i="2" s="1"/>
  <c r="B44" i="2"/>
  <c r="C44" i="2" s="1"/>
  <c r="B43" i="2"/>
  <c r="C43" i="2" s="1"/>
  <c r="B42" i="2"/>
  <c r="C42" i="2" s="1"/>
  <c r="B41" i="2"/>
  <c r="C41" i="2" s="1"/>
  <c r="B40" i="2"/>
  <c r="C40" i="2" s="1"/>
  <c r="B39" i="2"/>
  <c r="C39" i="2" s="1"/>
  <c r="B37" i="2"/>
  <c r="A3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<sst xmlns="http://schemas.openxmlformats.org/spreadsheetml/2006/main" count="4770" uniqueCount="2355">
  <si>
    <t>Net mass of the good (kg/tonnes)</t>
  </si>
  <si>
    <t>Type of measurement (unit Kg/tonnes)</t>
  </si>
  <si>
    <t>Type of determination: Actual or Default values</t>
  </si>
  <si>
    <t>Type of applicable reporting methodology</t>
  </si>
  <si>
    <t>Type of measurement unit</t>
  </si>
  <si>
    <t>Type of determination</t>
  </si>
  <si>
    <t>Source of emission factor</t>
  </si>
  <si>
    <t>Source of electricity</t>
  </si>
  <si>
    <t>Electricity consumed (MWh/unit)</t>
  </si>
  <si>
    <t>Direct embedded emissions:</t>
  </si>
  <si>
    <t>Indirect embedded emissions:</t>
  </si>
  <si>
    <t>Goods measure (produced):</t>
  </si>
  <si>
    <t>Drop down menus</t>
  </si>
  <si>
    <t>kg</t>
  </si>
  <si>
    <t>tonnes</t>
  </si>
  <si>
    <t>Default values made availbale and published by the Commissions</t>
  </si>
  <si>
    <t>Other methods</t>
  </si>
  <si>
    <t>Commission Rules</t>
  </si>
  <si>
    <t>Type of applicable reporting methodology:</t>
  </si>
  <si>
    <t>Type of determination:</t>
  </si>
  <si>
    <t>Received from the grid</t>
  </si>
  <si>
    <t>Bilateral power purchase agreement</t>
  </si>
  <si>
    <t>Source of electricity:</t>
  </si>
  <si>
    <t>Type of measurement unit:</t>
  </si>
  <si>
    <t>Good (HS/CN code)</t>
  </si>
  <si>
    <t>Direct technical link to electricity generator</t>
  </si>
  <si>
    <t>Other source indication</t>
  </si>
  <si>
    <t>Specific indirect embedded emissions</t>
  </si>
  <si>
    <t>Estimated values including values made available and published by the commission</t>
  </si>
  <si>
    <t>type CN code here…</t>
  </si>
  <si>
    <t>please select…</t>
  </si>
  <si>
    <t>(3)‘source stream’ means any of the following:</t>
  </si>
  <si>
    <t>(a) a specific fuel type, raw material or product giving rise to emissions of relevant greenhouse gases at one or more emission sources as a result of its consumption or production;</t>
  </si>
  <si>
    <t>(b) a specific fuel type, raw material or product containing carbon and included in the calculation of greenhouse gas emissions using a mass balance method;</t>
  </si>
  <si>
    <t>(4) ‘emission source’ means a separately identifiable part of an installation or a process within an installation, from which relevant greenhouse gases are emitted;</t>
  </si>
  <si>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</si>
  <si>
    <t>(6) ‘calculation factors’ means net calorific value, emission factor, preliminary emission factor, oxidation factor, conversion factor, carbon content or biomass fraction;</t>
  </si>
  <si>
    <t>(7) ‘combustion emissions’ means greenhouse gas emissions occurring during the exothermic reaction of a fuel with oxygen;</t>
  </si>
  <si>
    <t>(8) ‘emission factor’ means the average emission rate of a greenhouse gas relative to the activity data of a source stream assuming complete oxidation for combustion and complete conversion for all other chemical reactions;</t>
  </si>
  <si>
    <t>(9) ‘oxidation factor’ means the ratio of carbon oxidised to CO2 as a consequence ofcombustion to the total carbon contained in the fuel, expressed as a fraction, considering carbon monoxide (CO) emitted to the atmosphere as the molar equivalent amount of CO2;</t>
  </si>
  <si>
    <t>(10) ‘conversion factor’ means the ratio of carbon emitted as CO2 to the total carbon contained in the source stream before the emitting process takes place, expressed as a fraction, considering CO emitted to the atmosphere as the molar equivalent amount of CO2;</t>
  </si>
  <si>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</si>
  <si>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</si>
  <si>
    <t>(13) ‘conservative’ means that a set of assumptions is defined in order to ensure that no under-estimation of reported emissions or over-estimation of production of heat, electricity or goods occurs;</t>
  </si>
  <si>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</si>
  <si>
    <t>(15) ‘waste’ means any substance or object which the holder discards or intends or is required to discard, excluding substances that have been intentionally modified or contaminated in order to meet this definition;</t>
  </si>
  <si>
    <t>(16) ‘residue’ means a substance that is not the end product(s) that a production process directly seeks to produce; it is not a primary aim of the production process and the process has not been deliberately modified to produce it;</t>
  </si>
  <si>
    <t>(17) ‘agricultural, aquaculture, fisheries and forestry residues’ means residues that are directly generated by agriculture, aquaculture, fisheries and forestry and that do not include residues from related industries or processing;</t>
  </si>
  <si>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</si>
  <si>
    <t>(19) ‘data flow activities’ mean activities related to the acquisition, processing and handling of data that are needed to draft an emissions report from primary source data;</t>
  </si>
  <si>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</si>
  <si>
    <t>(21) ‘net calorific value’ (NCV) means the specific amount of energy released as heat when a fuel or material undergoes complete combustion with oxygen under standard conditions, less the heat of vaporisation of any water formed;</t>
  </si>
  <si>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</si>
  <si>
    <t>(a) the chemical, electrolytic or pyrometallurgical reduction of metal compounds in ores, concentrates and secondary materials;</t>
  </si>
  <si>
    <t>(b) the removal of impurities from metals and metal compounds;</t>
  </si>
  <si>
    <t>(c) the decomposition of carbonates, including those used for flue gas cleaning;</t>
  </si>
  <si>
    <t>(d) chemical syntheses of products and intermediate products where the carbon bearing material participates in the reaction;</t>
  </si>
  <si>
    <t>(e) the use of carbon containing additives or raw materials;</t>
  </si>
  <si>
    <t>(f) the chemical or electrolytic reduction of metalloid oxides or non-metal oxides such as silicon oxides and phosphates;</t>
  </si>
  <si>
    <t>(23) ‘batch’ means an amount of fuel or material representatively sampled and characterised, and transferred as one shipment or continuously over a specific period of time;</t>
  </si>
  <si>
    <t>(24) ‘mixed fuel’ means a fuel which contains both biomass and fossil carbon;</t>
  </si>
  <si>
    <t>(25) ‘mixed material’ means a material which contains both biomass and fossil carbon;</t>
  </si>
  <si>
    <t>(26) ‘preliminary emission factor’ means the assumed total emission factor of a fuel or material based on the carbon content of its biomass fraction and its fossil fraction before multiplying it by the fossil fraction to produce the emission factor;</t>
  </si>
  <si>
    <t>(27) ‘fossil fraction’ means the ratio of fossil and inorganic carbon to the total carbon content of a fuel or material, expressed as a fraction;</t>
  </si>
  <si>
    <t>(28) ‘biomass fraction’ means the ratio of carbon stemming from biomass to the total carbon content of a fuel or material, expressed as a fraction;</t>
  </si>
  <si>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</si>
  <si>
    <t>(30) ‘inherent CO2’ means CO2 which is part of a source stream;</t>
  </si>
  <si>
    <t>(31) ‘fossil carbon’ means inorganic and organic carbon that is not biomass;</t>
  </si>
  <si>
    <t>(32) ‘measurement point’ means the emission source for which continuous emission measurement systems (CEMS) are used for emission measurement, or the cross-section of a pipeline system for which the CO2 flow is determined using continuous measurement systems;</t>
  </si>
  <si>
    <t>(33) ‘fugitive emissions’ means irregular or unintended emissions from sources that are not localised, or too diverse or too small to be monitored individually;</t>
  </si>
  <si>
    <t>(34) ‘standard conditions’ means temperature of 273,15 K and pressure conditions of 101 325 Pa defining normal cubic metres (Nm3);</t>
  </si>
  <si>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</si>
  <si>
    <t>(36) ‘measurable heat’ means a net heat flow transported through identifiable pipelines or ducts using a heat transfer medium, such as, in particular, steam, hot air, water, oil, liquid metals and salts, for which a heat meter is or could be installed;</t>
  </si>
  <si>
    <t>(37) ‘heat meter’ means a thermal energy meter or any other device to measure and record the amount of thermal energy produced based upon flow volumes and temperatures;</t>
  </si>
  <si>
    <t>(38) ‘non-measurable heat’ means all heat other than measurable heat;</t>
  </si>
  <si>
    <t>(39) ‘waste gas’ means a gas containing incompletely oxidised carbon in a gaseous state under standard conditions which is a result of any of the processes listed in point (22);</t>
  </si>
  <si>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</si>
  <si>
    <t>(41) ‘production route’ means a specific technology used in a production process to produce goods under an aggregated goods category;</t>
  </si>
  <si>
    <t>(42) ‘data set’ means one type of data, either at installation level or production process level as relevant in the circumstances, as any of the following:</t>
  </si>
  <si>
    <t>(a) the amount of fuels or materials consumed or produced by a production process as relevant for the calculation[1]based methodology, expressed in terajoules, mass in tonnes, or for gases as volume in normal cubic metres, as appropriate, including for waste gases;</t>
  </si>
  <si>
    <t>(b) a calculation factor;</t>
  </si>
  <si>
    <t>(c) net quantity of measurable heat, and the relevant parameters required for determining this quantity, in particular:</t>
  </si>
  <si>
    <t>— mass flow of heat transfer medium, and</t>
  </si>
  <si>
    <t>— enthalpy of transmitted and returned heat transfer medium, as specified by composition, temperature, pressure and saturation;</t>
  </si>
  <si>
    <t>(d) quantities of non-measurable heat, specified by the relevant quantities of fuels used for producing the heat, and the net calorific value (NCV) of the fuel mix;</t>
  </si>
  <si>
    <t>(e) quantities of electricity;</t>
  </si>
  <si>
    <t>(f) quantities of CO2 transferred between installations;</t>
  </si>
  <si>
    <t>(g) quantities of precursors received from outside the installation, and their relevant parameters, such as country of origin, used production route, specific direct and indirect emissions, carbon price due;</t>
  </si>
  <si>
    <t>(h) parameters relevant for a carbon price due;</t>
  </si>
  <si>
    <t>(43) ‘minimum requirements’ means monitoring methods using the minimum efforts allowed for determining data in order to result in emission data acceptable for the purpose of Regulation (EU) 2023/956;</t>
  </si>
  <si>
    <t>(44) ‘recommended improvements’ means monitoring methods which are proven means to ensure that data are more accurate or less prone to mistakes than by mere application of minimum requirements, and which may be chosen on a voluntary basis;</t>
  </si>
  <si>
    <t>(45) ‘misstatement’ means an omission, misrepresentation or error in the operator’s reported data, not considering the uncertainty permissible for measurements and laboratory analyses;</t>
  </si>
  <si>
    <t>(46) ‘material misstatement’ means a misstatement that, in the opinion of the verifier, individually or when aggregated with other misstatements, exceeds the materiality level or could affect the treatment of the operator’s report by the competent authority;</t>
  </si>
  <si>
    <t>(47) ‘reasonable assurance’ means a high but not absolute level of assurance, expressed positively in the verification opinion, as to whether the operator’s report subject to verification is free from material misstatement;</t>
  </si>
  <si>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</si>
  <si>
    <t>(1)activity level’ means the quantity of goods produced (expressed in MWh for electricity, or in tonnes for other goods) within the boundaries of a production process</t>
  </si>
  <si>
    <t>(2) ‘reporting period’ means a period that the operator of an installation has chosen to use as reference for the determination of embedded emissions;</t>
  </si>
  <si>
    <t>(0)‘activity data’ means the amount of fuels or materials consumed or produced by a process relevant for the calculation-based methodology, expressed in terajoules, mass in tonnes or (for gases) volume in normal cubic metres, as appropriate</t>
  </si>
  <si>
    <t>Definitions as provided by Regulation (EU) 2023/1773, Annex II</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</si>
  <si>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</si>
  <si>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Publications Office (europa.eu)</t>
  </si>
  <si>
    <t xml:space="preserve"> </t>
  </si>
  <si>
    <t>Regulation (EU) 2023/1773:</t>
  </si>
  <si>
    <t>Regulation (EU) 2023/956:</t>
  </si>
  <si>
    <t>SEEg = AttrEMg/Alg</t>
  </si>
  <si>
    <t>AttrEMg = DirEm + IndirEm</t>
  </si>
  <si>
    <t>For determining the specific actual embedded emissions of complex goods produced in a given installation, the following equation is to be applied:</t>
  </si>
  <si>
    <t>SEEg = (AttrEmg + EEInpMat)/ALg</t>
  </si>
  <si>
    <r>
      <t xml:space="preserve">EEimpMat = </t>
    </r>
    <r>
      <rPr>
        <b/>
        <sz val="11"/>
        <color theme="1"/>
        <rFont val="Aptos Narrow"/>
        <family val="2"/>
      </rPr>
      <t>∑Mi*SEEi</t>
    </r>
  </si>
  <si>
    <t>Data gaps</t>
  </si>
  <si>
    <t>Other</t>
  </si>
  <si>
    <t>Justification for the use of default values</t>
  </si>
  <si>
    <t>TJ</t>
  </si>
  <si>
    <t>Information Required for CBAM reporting using actual data (according to CBAM portal)</t>
  </si>
  <si>
    <t>Country of origin</t>
  </si>
  <si>
    <t>Country of Production (Installation)</t>
  </si>
  <si>
    <t>2980287c-dca2-4a4b-aff3-db6374806cf7_en (europa.eu)</t>
  </si>
  <si>
    <t>taxation-customs.ec.europa.eu.xlsx (live.com)</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</si>
  <si>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</si>
  <si>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</si>
  <si>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</si>
  <si>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</si>
  <si>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</si>
  <si>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</si>
  <si>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</si>
  <si>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</si>
  <si>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</si>
  <si>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</si>
  <si>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</si>
  <si>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</si>
  <si>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</si>
  <si>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</si>
  <si>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</si>
  <si>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</si>
  <si>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</si>
  <si>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</si>
  <si>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</si>
  <si>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</si>
  <si>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</si>
  <si>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</si>
  <si>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</si>
  <si>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</si>
  <si>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</si>
  <si>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</si>
  <si>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</si>
  <si>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</si>
  <si>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</si>
  <si>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</si>
  <si>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</si>
  <si>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</si>
  <si>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</si>
  <si>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</si>
  <si>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</si>
  <si>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</si>
  <si>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</si>
  <si>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</si>
  <si>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</si>
  <si>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</si>
  <si>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</si>
  <si>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</si>
  <si>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</si>
  <si>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</si>
  <si>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</si>
  <si>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</si>
  <si>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</si>
  <si>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</si>
  <si>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</si>
  <si>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</si>
  <si>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</si>
  <si>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</si>
  <si>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</si>
  <si>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</si>
  <si>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</si>
  <si>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</si>
  <si>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</si>
  <si>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</si>
  <si>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</si>
  <si>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</si>
  <si>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</si>
  <si>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</si>
  <si>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</si>
  <si>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</si>
  <si>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</si>
  <si>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</si>
  <si>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</si>
  <si>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</si>
  <si>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</si>
  <si>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</si>
  <si>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EU</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</si>
  <si>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</si>
  <si>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</si>
  <si>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</si>
  <si>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</si>
  <si>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</si>
  <si>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</si>
  <si>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</si>
  <si>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</si>
  <si>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</si>
  <si>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</si>
  <si>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</si>
  <si>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</si>
  <si>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</si>
  <si>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</si>
  <si>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</si>
  <si>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</si>
  <si>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</si>
  <si>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</si>
  <si>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</si>
  <si>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</si>
  <si>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</si>
  <si>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</si>
  <si>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</si>
  <si>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</si>
  <si>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</si>
  <si>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</si>
  <si>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</si>
  <si>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</si>
  <si>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</si>
  <si>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</si>
  <si>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</si>
  <si>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</si>
  <si>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</si>
  <si>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</si>
  <si>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</si>
  <si>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</si>
  <si>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</si>
  <si>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</si>
  <si>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</si>
  <si>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</si>
  <si>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</si>
  <si>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</si>
  <si>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</si>
  <si>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</si>
  <si>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</si>
  <si>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</si>
  <si>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</si>
  <si>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</si>
  <si>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</si>
  <si>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</si>
  <si>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</si>
  <si>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</si>
  <si>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</si>
  <si>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</si>
  <si>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</si>
  <si>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</si>
  <si>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</si>
  <si>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</si>
  <si>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</si>
  <si>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</si>
  <si>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</si>
  <si>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</si>
  <si>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</si>
  <si>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</si>
  <si>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</si>
  <si>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</si>
  <si>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</si>
  <si>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</si>
  <si>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</si>
  <si>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</si>
  <si>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</si>
  <si>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</si>
  <si>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</si>
  <si>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</si>
  <si>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</si>
  <si>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</si>
  <si>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</si>
  <si>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</si>
  <si>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</si>
  <si>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</si>
  <si>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</si>
  <si>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</si>
  <si>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</si>
  <si>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</si>
  <si>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</si>
  <si>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</si>
  <si>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</si>
  <si>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</si>
  <si>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</si>
  <si>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</si>
  <si>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</si>
  <si>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</si>
  <si>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</si>
  <si>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</si>
  <si>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</si>
  <si>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</si>
  <si>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</si>
  <si>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</si>
  <si>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</si>
  <si>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</si>
  <si>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</si>
  <si>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</si>
  <si>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</si>
  <si>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</si>
  <si>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</si>
  <si>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</si>
  <si>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</si>
  <si>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</si>
  <si>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</si>
  <si>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</si>
  <si>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</si>
  <si>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</si>
  <si>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</si>
  <si>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</si>
  <si>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</si>
  <si>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</si>
  <si>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</si>
  <si>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</si>
  <si>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</si>
  <si>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</si>
  <si>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</si>
  <si>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</si>
  <si>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</si>
  <si>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</si>
  <si>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</si>
  <si>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</si>
  <si>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</si>
  <si>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</si>
  <si>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</si>
  <si>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</si>
  <si>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</si>
  <si>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</si>
  <si>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</si>
  <si>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</si>
  <si>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</si>
  <si>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</si>
  <si>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</si>
  <si>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</si>
  <si>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</si>
  <si>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</si>
  <si>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</si>
  <si>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</si>
  <si>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</si>
  <si>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</si>
  <si>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</si>
  <si>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</si>
  <si>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</si>
  <si>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</si>
  <si>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</si>
  <si>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</si>
  <si>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</si>
  <si>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</si>
  <si>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</si>
  <si>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</si>
  <si>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</si>
  <si>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</si>
  <si>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</si>
  <si>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</si>
  <si>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</si>
  <si>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</si>
  <si>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</si>
  <si>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</si>
  <si>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</si>
  <si>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</si>
  <si>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</si>
  <si>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</si>
  <si>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</si>
  <si>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</si>
  <si>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</si>
  <si>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</si>
  <si>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</si>
  <si>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</si>
  <si>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</si>
  <si>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</si>
  <si>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</si>
  <si>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</si>
  <si>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</si>
  <si>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</si>
  <si>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</si>
  <si>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</si>
  <si>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</si>
  <si>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</si>
  <si>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</si>
  <si>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</si>
  <si>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</si>
  <si>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</si>
  <si>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</si>
  <si>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</si>
  <si>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</si>
  <si>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</si>
  <si>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</si>
  <si>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</si>
  <si>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</si>
  <si>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</si>
  <si>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Code list</t>
  </si>
  <si>
    <t>Country Name and Code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</si>
  <si>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</si>
  <si>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</si>
  <si>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</si>
  <si>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</si>
  <si>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</si>
  <si>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</si>
  <si>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</si>
  <si>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</si>
  <si>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</si>
  <si>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</si>
  <si>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</si>
  <si>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</si>
  <si>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</si>
  <si>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</si>
  <si>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</si>
  <si>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</si>
  <si>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</si>
  <si>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</si>
  <si>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</si>
  <si>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</si>
  <si>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</si>
  <si>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</si>
  <si>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</si>
  <si>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</si>
  <si>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</si>
  <si>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</si>
  <si>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</si>
  <si>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</si>
  <si>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</si>
  <si>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</si>
  <si>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</si>
  <si>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</si>
  <si>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</si>
  <si>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</si>
  <si>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</si>
  <si>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</si>
  <si>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</si>
  <si>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</si>
  <si>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</si>
  <si>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</si>
  <si>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</si>
  <si>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</si>
  <si>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</si>
  <si>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</si>
  <si>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</si>
  <si>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</si>
  <si>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</si>
  <si>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</si>
  <si>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</si>
  <si>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</si>
  <si>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</si>
  <si>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</si>
  <si>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</si>
  <si>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</si>
  <si>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</si>
  <si>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</si>
  <si>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</si>
  <si>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</si>
  <si>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</si>
  <si>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</si>
  <si>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</si>
  <si>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</si>
  <si>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</si>
  <si>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</si>
  <si>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</si>
  <si>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</si>
  <si>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</si>
  <si>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</si>
  <si>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</si>
  <si>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</si>
  <si>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</si>
  <si>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</si>
  <si>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</si>
  <si>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</si>
  <si>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</si>
  <si>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</si>
  <si>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</si>
  <si>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</si>
  <si>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</si>
  <si>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</si>
  <si>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</si>
  <si>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</si>
  <si>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</si>
  <si>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</si>
  <si>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</si>
  <si>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</si>
  <si>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</si>
  <si>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</si>
  <si>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</si>
  <si>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</si>
  <si>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</si>
  <si>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</si>
  <si>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</si>
  <si>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</si>
  <si>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</si>
  <si>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</si>
  <si>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</si>
  <si>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</si>
  <si>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</si>
  <si>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</si>
  <si>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</si>
  <si>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</si>
  <si>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</si>
  <si>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</si>
  <si>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</si>
  <si>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</si>
  <si>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</si>
  <si>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</si>
  <si>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</si>
  <si>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</si>
  <si>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</si>
  <si>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</si>
  <si>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</si>
  <si>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</si>
  <si>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</si>
  <si>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</si>
  <si>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</si>
  <si>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</si>
  <si>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</si>
  <si>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</si>
  <si>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</si>
  <si>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</si>
  <si>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</si>
  <si>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</si>
  <si>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</si>
  <si>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</si>
  <si>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</si>
  <si>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</si>
  <si>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</si>
  <si>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</si>
  <si>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</si>
  <si>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</si>
  <si>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</si>
  <si>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</si>
  <si>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</si>
  <si>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</si>
  <si>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</si>
  <si>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</si>
  <si>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</si>
  <si>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</si>
  <si>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</si>
  <si>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</si>
  <si>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</si>
  <si>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</si>
  <si>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</si>
  <si>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</si>
  <si>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</si>
  <si>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</si>
  <si>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</si>
  <si>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</si>
  <si>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</si>
  <si>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</si>
  <si>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</si>
  <si>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</si>
  <si>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</si>
  <si>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</si>
  <si>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</si>
  <si>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</si>
  <si>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</si>
  <si>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</si>
  <si>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</si>
  <si>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</si>
  <si>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</si>
  <si>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</si>
  <si>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</si>
  <si>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</si>
  <si>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</si>
  <si>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</si>
  <si>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</si>
  <si>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</si>
  <si>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</si>
  <si>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</si>
  <si>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</si>
  <si>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</si>
  <si>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</si>
  <si>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</si>
  <si>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</si>
  <si>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</si>
  <si>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</si>
  <si>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</si>
  <si>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</si>
  <si>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</si>
  <si>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</si>
  <si>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</si>
  <si>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</si>
  <si>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</si>
  <si>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</si>
  <si>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</si>
  <si>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</si>
  <si>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</si>
  <si>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</si>
  <si>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</si>
  <si>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</si>
  <si>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</si>
  <si>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</si>
  <si>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</si>
  <si>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</si>
  <si>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</si>
  <si>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</si>
  <si>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</si>
  <si>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</si>
  <si>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</si>
  <si>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</si>
  <si>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</si>
  <si>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</si>
  <si>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</si>
  <si>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</si>
  <si>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</si>
  <si>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</si>
  <si>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</si>
  <si>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</si>
  <si>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</si>
  <si>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</si>
  <si>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</si>
  <si>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</si>
  <si>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</si>
  <si>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</si>
  <si>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</si>
  <si>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</si>
  <si>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</si>
  <si>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</si>
  <si>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</si>
  <si>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</si>
  <si>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</si>
  <si>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</si>
  <si>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</si>
  <si>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</si>
  <si>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</si>
  <si>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</si>
  <si>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</si>
  <si>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</si>
  <si>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</si>
  <si>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</si>
  <si>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</si>
  <si>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</si>
  <si>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</si>
  <si>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</si>
  <si>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</si>
  <si>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</si>
  <si>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</si>
  <si>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</si>
  <si>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</si>
  <si>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</si>
  <si>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</si>
  <si>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</si>
  <si>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</si>
  <si>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</si>
  <si>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</si>
  <si>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</si>
  <si>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</si>
  <si>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</si>
  <si>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</si>
  <si>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</si>
  <si>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</si>
  <si>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</si>
  <si>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</si>
  <si>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</si>
  <si>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</si>
  <si>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</si>
  <si>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</si>
  <si>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</si>
  <si>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</si>
  <si>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</si>
  <si>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</si>
  <si>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</si>
  <si>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</si>
  <si>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</si>
  <si>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</si>
  <si>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</si>
  <si>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</si>
  <si>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</si>
  <si>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</si>
  <si>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</si>
  <si>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</si>
  <si>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</si>
  <si>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</si>
  <si>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</si>
  <si>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</si>
  <si>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</si>
  <si>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</si>
  <si>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</si>
  <si>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</si>
  <si>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</si>
  <si>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</si>
  <si>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</si>
  <si>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</si>
  <si>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</si>
  <si>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</si>
  <si>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</si>
  <si>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</si>
  <si>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</si>
  <si>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</si>
  <si>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</si>
  <si>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</si>
  <si>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</si>
  <si>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</si>
  <si>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</si>
  <si>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</si>
  <si>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</si>
  <si>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</si>
  <si>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</si>
  <si>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</si>
  <si>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</si>
  <si>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</si>
  <si>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</si>
  <si>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</si>
  <si>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</si>
  <si>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</si>
  <si>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</si>
  <si>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</si>
  <si>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</si>
  <si>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</si>
  <si>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</si>
  <si>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</si>
  <si>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</si>
  <si>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</si>
  <si>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</si>
  <si>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</si>
  <si>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</si>
  <si>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</si>
  <si>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</si>
  <si>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</si>
  <si>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</si>
  <si>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</si>
  <si>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</si>
  <si>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</si>
  <si>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</si>
  <si>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</si>
  <si>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</si>
  <si>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</si>
  <si>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</si>
  <si>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</si>
  <si>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</si>
  <si>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</si>
  <si>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</si>
  <si>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</si>
  <si>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</si>
  <si>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</si>
  <si>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</si>
  <si>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</si>
  <si>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</si>
  <si>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</si>
  <si>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</si>
  <si>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</si>
  <si>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</si>
  <si>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</si>
  <si>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</si>
  <si>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</si>
  <si>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</si>
  <si>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</si>
  <si>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</si>
  <si>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</si>
  <si>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</si>
  <si>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</si>
  <si>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</si>
  <si>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</si>
  <si>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</si>
  <si>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</si>
  <si>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</si>
  <si>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</si>
  <si>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</si>
  <si>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</si>
  <si>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</si>
  <si>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</si>
  <si>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</si>
  <si>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</si>
  <si>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</si>
  <si>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</si>
  <si>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</si>
  <si>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</si>
  <si>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</si>
  <si>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</si>
  <si>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</si>
  <si>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</si>
  <si>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</si>
  <si>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</si>
  <si>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</si>
  <si>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</si>
  <si>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</si>
  <si>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</si>
  <si>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</si>
  <si>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</si>
  <si>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</si>
  <si>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</si>
  <si>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</si>
  <si>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</si>
  <si>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</si>
  <si>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</si>
  <si>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</si>
  <si>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</si>
  <si>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</si>
  <si>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</si>
  <si>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</si>
  <si>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</si>
  <si>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</si>
  <si>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</si>
  <si>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</si>
  <si>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</si>
  <si>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</si>
  <si>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</si>
  <si>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</si>
  <si>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</si>
  <si>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</si>
  <si>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</si>
  <si>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</si>
  <si>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</si>
  <si>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</si>
  <si>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</si>
  <si>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</si>
  <si>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</si>
  <si>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</si>
  <si>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</si>
  <si>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</si>
  <si>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</si>
  <si>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</si>
  <si>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</si>
  <si>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</si>
  <si>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</si>
  <si>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</si>
  <si>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</si>
  <si>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</si>
  <si>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</si>
  <si>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</si>
  <si>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</si>
  <si>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</si>
  <si>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</si>
  <si>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</si>
  <si>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</si>
  <si>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</si>
  <si>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</si>
  <si>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</si>
  <si>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</si>
  <si>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</si>
  <si>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</si>
  <si>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</si>
  <si>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</si>
  <si>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</si>
  <si>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</si>
  <si>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</si>
  <si>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</si>
  <si>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</si>
  <si>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</si>
  <si>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</si>
  <si>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</si>
  <si>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</si>
  <si>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</si>
  <si>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</si>
  <si>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</si>
  <si>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</si>
  <si>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</si>
  <si>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</si>
  <si>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</si>
  <si>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</si>
  <si>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</si>
  <si>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</si>
  <si>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</si>
  <si>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</si>
  <si>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</si>
  <si>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</si>
  <si>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</si>
  <si>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</si>
  <si>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</si>
  <si>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</si>
  <si>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</si>
  <si>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</si>
  <si>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</si>
  <si>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</si>
  <si>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</si>
  <si>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</si>
  <si>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</si>
  <si>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</si>
  <si>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</si>
  <si>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</si>
  <si>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</si>
  <si>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</si>
  <si>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</si>
  <si>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</si>
  <si>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</si>
  <si>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</si>
  <si>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</si>
  <si>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</si>
  <si>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</si>
  <si>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</si>
  <si>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</si>
  <si>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</si>
  <si>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</si>
  <si>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</si>
  <si>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</si>
  <si>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</si>
  <si>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</si>
  <si>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</si>
  <si>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</si>
  <si>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</si>
  <si>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</si>
  <si>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</si>
  <si>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</si>
  <si>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</si>
  <si>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</si>
  <si>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</si>
  <si>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</si>
  <si>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</si>
  <si>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</si>
  <si>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</si>
  <si>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</si>
  <si>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</si>
  <si>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</si>
  <si>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</si>
  <si>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</si>
  <si>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</si>
  <si>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</si>
  <si>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</si>
  <si>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</si>
  <si>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</si>
  <si>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</si>
  <si>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</si>
  <si>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</si>
  <si>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</si>
  <si>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</si>
  <si>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</si>
  <si>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</si>
  <si>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</si>
  <si>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</si>
  <si>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</si>
  <si>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</si>
  <si>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</si>
  <si>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</si>
  <si>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</si>
  <si>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</si>
  <si>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</si>
  <si>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</si>
  <si>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</si>
  <si>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</si>
  <si>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</si>
  <si>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</si>
  <si>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</si>
  <si>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</si>
  <si>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</si>
  <si>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</si>
  <si>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</si>
  <si>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</si>
  <si>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</si>
  <si>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</si>
  <si>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</si>
  <si>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</si>
  <si>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</si>
  <si>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</si>
  <si>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</si>
  <si>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</si>
  <si>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</si>
  <si>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</si>
  <si>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</si>
  <si>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</si>
  <si>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</si>
  <si>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</si>
  <si>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</si>
  <si>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</si>
  <si>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</si>
  <si>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</si>
  <si>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</si>
  <si>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</si>
  <si>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</si>
  <si>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</si>
  <si>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</si>
  <si>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</si>
  <si>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</si>
  <si>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</si>
  <si>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</si>
  <si>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</si>
  <si>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</si>
  <si>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</si>
  <si>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</si>
  <si>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</si>
  <si>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</si>
  <si>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</si>
  <si>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</si>
  <si>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</si>
  <si>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</si>
  <si>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</si>
  <si>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</si>
  <si>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</si>
  <si>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</si>
  <si>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</si>
  <si>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</si>
  <si>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</si>
  <si>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</si>
  <si>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</si>
  <si>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</si>
  <si>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</si>
  <si>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</si>
  <si>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</si>
  <si>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</si>
  <si>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</si>
  <si>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</si>
  <si>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</si>
  <si>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</si>
  <si>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</si>
  <si>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</si>
  <si>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</si>
  <si>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</si>
  <si>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</si>
  <si>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</si>
  <si>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</si>
  <si>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</si>
  <si>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</si>
  <si>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</si>
  <si>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</si>
  <si>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</si>
  <si>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</si>
  <si>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</si>
  <si>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</si>
  <si>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</si>
  <si>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</si>
  <si>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</si>
  <si>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</si>
  <si>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</si>
  <si>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</si>
  <si>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</si>
  <si>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</si>
  <si>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</si>
  <si>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</si>
  <si>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</si>
  <si>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</si>
  <si>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</si>
  <si>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</si>
  <si>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</si>
  <si>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</si>
  <si>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</si>
  <si>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</si>
  <si>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</si>
  <si>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</si>
  <si>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</si>
  <si>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</si>
  <si>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</si>
  <si>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</si>
  <si>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</si>
  <si>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</si>
  <si>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</si>
  <si>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</si>
  <si>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</si>
  <si>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</si>
  <si>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</si>
  <si>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</si>
  <si>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</si>
  <si>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</si>
  <si>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</si>
  <si>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</si>
  <si>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</si>
  <si>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</si>
  <si>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</si>
  <si>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</si>
  <si>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</si>
  <si>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</si>
  <si>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</si>
  <si>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</si>
  <si>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</si>
  <si>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</si>
  <si>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</si>
  <si>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</si>
  <si>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</si>
  <si>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</si>
  <si>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</si>
  <si>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</si>
  <si>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</si>
  <si>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</si>
  <si>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</si>
  <si>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</si>
  <si>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</si>
  <si>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</si>
  <si>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</si>
  <si>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</si>
  <si>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</si>
  <si>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</si>
  <si>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</si>
  <si>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</si>
  <si>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</si>
  <si>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</si>
  <si>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</si>
  <si>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</si>
  <si>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</si>
  <si>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</si>
  <si>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</si>
  <si>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</si>
  <si>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</si>
  <si>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</si>
  <si>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</si>
  <si>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</si>
  <si>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</si>
  <si>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</si>
  <si>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</si>
  <si>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</si>
  <si>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</si>
  <si>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</si>
  <si>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</si>
  <si>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</si>
  <si>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</si>
  <si>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</si>
  <si>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</si>
  <si>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</si>
  <si>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</si>
  <si>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</si>
  <si>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</si>
  <si>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</si>
  <si>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</si>
  <si>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</si>
  <si>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</si>
  <si>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</si>
  <si>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</si>
  <si>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</si>
  <si>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</si>
  <si>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</si>
  <si>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</si>
  <si>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</si>
  <si>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</si>
  <si>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</si>
  <si>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</si>
  <si>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</si>
  <si>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</si>
  <si>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</si>
  <si>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</si>
  <si>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</si>
  <si>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</si>
  <si>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</si>
  <si>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</si>
  <si>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</si>
  <si>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</si>
  <si>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</si>
  <si>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</si>
  <si>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</si>
  <si>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</si>
  <si>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</si>
  <si>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</si>
  <si>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</si>
  <si>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</si>
  <si>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</si>
  <si>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</si>
  <si>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</si>
  <si>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</si>
  <si>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</si>
  <si>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</si>
  <si>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</si>
  <si>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</si>
  <si>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</si>
  <si>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</si>
  <si>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</si>
  <si>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</si>
  <si>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</si>
  <si>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</si>
  <si>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</si>
  <si>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</si>
  <si>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Greenhouse gas</t>
  </si>
  <si>
    <t>Carbon dioxide</t>
  </si>
  <si>
    <t>Carbon dioxide, nitrous oxide</t>
  </si>
  <si>
    <t>Carbon dioxide and perflourocarbons</t>
  </si>
  <si>
    <t>The source of the emissions factor for electricity. The fllowing options (based on related sections of Annex III of the Implementing Act:</t>
  </si>
  <si>
    <t xml:space="preserve">D.4(b) EF based on other publicly available data representing either the average EF or the CO2 emissions facto as in section 4.3 of Annex IV of the CBAM regulation. </t>
  </si>
  <si>
    <t xml:space="preserve">Mix: Where the electricity is not predominantly obtained from one source of the EF determined by more than one of the above sources, the EF is determiend as a mix of the methods above. </t>
  </si>
  <si>
    <t>D.4.1 EF electricity produced in installation other than by cogeneration.</t>
  </si>
  <si>
    <t>D.4.2 EF of electricity produced in the installation by cogeneration.</t>
  </si>
  <si>
    <t>D.4(a) EF based on IEA data, provided by the European Commission.</t>
  </si>
  <si>
    <t>D.4.3.1 EF of electicity produced outside the installation (received from a source with a direct technical link).</t>
  </si>
  <si>
    <t>D.4.3.2 EF of electricity produced outside the installation (received froma producer under a power purchase agreement).</t>
  </si>
  <si>
    <t>Specific direct embedded emissions (tCO2/unit)</t>
  </si>
  <si>
    <t>Source of emissions factor value</t>
  </si>
  <si>
    <t>Actual data</t>
  </si>
  <si>
    <t>other</t>
  </si>
  <si>
    <t>commission based on IEA data</t>
  </si>
  <si>
    <t>Not applicable if 'Estimated values including values made available and published by the commission' is chosen in cell C24.</t>
  </si>
  <si>
    <t>Emission factor (TCO2/MWh)</t>
  </si>
  <si>
    <t>原产国</t>
  </si>
  <si>
    <t>生产国（安装地）</t>
  </si>
  <si>
    <t>商品的净重（公斤/吨）</t>
  </si>
  <si>
    <t>测量类型（单位公斤/吨）</t>
  </si>
  <si>
    <t>确定类型：实际值或默认值</t>
  </si>
  <si>
    <t>适用的报告方法类型</t>
  </si>
  <si>
    <t>附加信息（有关适用的报告方法）</t>
  </si>
  <si>
    <t>特定的直接嵌入排放（每单位tCO2）</t>
  </si>
  <si>
    <t>测量单位类型</t>
  </si>
  <si>
    <t>确定类型</t>
  </si>
  <si>
    <t>排放因子来源</t>
  </si>
  <si>
    <t>电力来源</t>
  </si>
  <si>
    <t>其他来源指示</t>
  </si>
  <si>
    <t>电力消耗（每单位兆瓦时）</t>
  </si>
  <si>
    <t>排放因子（每兆瓦时TCO2）</t>
  </si>
  <si>
    <t>特定的间接嵌入排放</t>
  </si>
  <si>
    <t>排放因子值来源</t>
  </si>
  <si>
    <t>Unreasonable costs for more accurate monitoring</t>
  </si>
  <si>
    <t>测量单位类型：</t>
  </si>
  <si>
    <t>请选择…</t>
  </si>
  <si>
    <t>公斤</t>
  </si>
  <si>
    <t>吨</t>
  </si>
  <si>
    <t>确定类型：</t>
  </si>
  <si>
    <t>实际数据</t>
  </si>
  <si>
    <t>估算值，包括委员会提供并发布的值</t>
  </si>
  <si>
    <t>适用的报告方法类型：</t>
  </si>
  <si>
    <t>委员会提供并发布的默认值</t>
  </si>
  <si>
    <t>其他方法</t>
  </si>
  <si>
    <t>委员会规则</t>
  </si>
  <si>
    <t>电力来源：</t>
  </si>
  <si>
    <t>来自电网</t>
  </si>
  <si>
    <t>直接技术连接到发电机</t>
  </si>
  <si>
    <t>双边电力购买协议</t>
  </si>
  <si>
    <t>排放因子来源：</t>
  </si>
  <si>
    <t>其他</t>
  </si>
  <si>
    <t>基于国际能源署数据的委员会</t>
  </si>
  <si>
    <t>使用默认值的理由</t>
  </si>
  <si>
    <t>更准确的监测成本不合理</t>
  </si>
  <si>
    <t>数据缺失</t>
  </si>
  <si>
    <t>排放因子来源于电力。以下选项（基于执行法规附录III相关部分）：</t>
  </si>
  <si>
    <t>D.4(a) 基于国际能源署数据的排放因子，由欧洲委员会提供。</t>
  </si>
  <si>
    <t>D.4(b) 基于其他公开数据的排放因子，代表 Annex IV 执行法规第 4.3 节中的平均排放因子或二氧化碳排放因子。</t>
  </si>
  <si>
    <t>D.4.1 安装设施以外生产的电力的排放因子。</t>
  </si>
  <si>
    <t>D.4.2 通过余热联合生产设施生产的电力的排放因子。</t>
  </si>
  <si>
    <t>D.4.3.1 安装设施以外生产的电力的排放因子（来自具有直接技术连接的来源）。</t>
  </si>
  <si>
    <t>D.4.3.2 安装设施以外生产的电力的排放因子（来自电力购买协议的生产者）。</t>
  </si>
  <si>
    <t>Mix: 混合：当电力主要不是从上述某一来源获得时，排放因子将作为上述方法的混合确定。</t>
  </si>
  <si>
    <t>在此处输入</t>
  </si>
  <si>
    <t>插入数值</t>
  </si>
  <si>
    <t>公吨</t>
  </si>
  <si>
    <t>在此处输入 CN 编码…</t>
  </si>
  <si>
    <t>好的（HS/CN编码）</t>
  </si>
  <si>
    <t>商品的测量（生产）:</t>
  </si>
  <si>
    <t>直接嵌入排放:</t>
  </si>
  <si>
    <t>间接嵌入排放:</t>
  </si>
  <si>
    <t>使用实际数据进行 CBAM 报告所需的信息（根据 CBAM 门户）</t>
  </si>
  <si>
    <r>
      <t xml:space="preserve">附件 IV：“计算嵌入式排放量的方法，用于第7条目的目的 
</t>
    </r>
    <r>
      <rPr>
        <b/>
        <sz val="12"/>
        <color theme="0" tint="-0.249977111117893"/>
        <rFont val="Aptos Narrow"/>
        <family val="2"/>
        <scheme val="minor"/>
      </rPr>
      <t>[User Annex IV 'Methods for calculating embedded emissions for the purpose of Article 7']</t>
    </r>
    <r>
      <rPr>
        <b/>
        <sz val="12"/>
        <rFont val="Aptos Narrow"/>
        <family val="2"/>
        <scheme val="minor"/>
      </rPr>
      <t xml:space="preserve">
</t>
    </r>
  </si>
  <si>
    <r>
      <t xml:space="preserve">为确定在特定安装中生产的简单商品的实际特定嵌入排放，应考虑直接排放以及必要时的间接排放。为此，应采用以下方程式：
</t>
    </r>
    <r>
      <rPr>
        <i/>
        <sz val="11"/>
        <color theme="0" tint="-0.34998626667073579"/>
        <rFont val="Aptos Narrow"/>
        <family val="2"/>
        <scheme val="minor"/>
      </rPr>
      <t>[For determining the specific actual embedded emissions of simple goods produced in a given installation , direct and, where applicable, indirect emissions shall be accounted for. For that purpose, the following equation is to be applied:]</t>
    </r>
  </si>
  <si>
    <r>
      <t>2. 简单商品实际特定嵌入排放的确定</t>
    </r>
    <r>
      <rPr>
        <b/>
        <sz val="11"/>
        <color theme="0" tint="-0.34998626667073579"/>
        <rFont val="Aptos Narrow"/>
        <family val="2"/>
        <scheme val="minor"/>
      </rPr>
      <t xml:space="preserve"> </t>
    </r>
    <r>
      <rPr>
        <b/>
        <i/>
        <sz val="11"/>
        <color theme="0" tint="-0.34998626667073579"/>
        <rFont val="Aptos Narrow"/>
        <family val="2"/>
        <scheme val="minor"/>
      </rPr>
      <t>(DETERMINATION OF ACTUAL SPECIFIC EMBEDDED EMISSIONS FOR SIMPLE GOODS)</t>
    </r>
  </si>
  <si>
    <r>
      <t xml:space="preserve">
为本附件和附件 V 和 VI 的目的，适用以下定义：
(a) ‘简单商品’ 指完全由输入材料（前体）和零嵌入排放的燃料生产的商品</t>
    </r>
    <r>
      <rPr>
        <sz val="11"/>
        <color theme="0" tint="-0.34998626667073579"/>
        <rFont val="Aptos Narrow"/>
        <family val="2"/>
        <scheme val="minor"/>
      </rPr>
      <t xml:space="preserve"> 
</t>
    </r>
    <r>
      <rPr>
        <i/>
        <sz val="11"/>
        <color theme="0" tint="-0.34998626667073579"/>
        <rFont val="Aptos Narrow"/>
        <family val="2"/>
        <scheme val="minor"/>
      </rPr>
      <t>[‘simple goods’ means goods produced in a production process requiring exclusively input materials (precursors) and fuels having zero embeded emissions];</t>
    </r>
    <r>
      <rPr>
        <i/>
        <sz val="11"/>
        <color theme="1"/>
        <rFont val="Aptos Narrow"/>
        <family val="2"/>
        <scheme val="minor"/>
      </rPr>
      <t xml:space="preserve">
</t>
    </r>
    <r>
      <rPr>
        <sz val="11"/>
        <color theme="1"/>
        <rFont val="Aptos Narrow"/>
        <family val="2"/>
        <scheme val="minor"/>
      </rPr>
      <t xml:space="preserve">(b) ‘复杂商品’ 指除了简单商品之外的商品 
</t>
    </r>
    <r>
      <rPr>
        <i/>
        <sz val="11"/>
        <color theme="0" tint="-0.34998626667073579"/>
        <rFont val="Aptos Narrow"/>
        <family val="2"/>
        <scheme val="minor"/>
      </rPr>
      <t>[‘complex goods’ means goods other than simple goods];</t>
    </r>
    <r>
      <rPr>
        <sz val="11"/>
        <color theme="1"/>
        <rFont val="Aptos Narrow"/>
        <family val="2"/>
        <scheme val="minor"/>
      </rPr>
      <t xml:space="preserve">
(c) ‘特定嵌入排放’ 指一吨商品的嵌入排放量，以每吨商品的二氧化碳当量排放吨数表示 
</t>
    </r>
    <r>
      <rPr>
        <i/>
        <sz val="11"/>
        <color theme="0" tint="-0.34998626667073579"/>
        <rFont val="Aptos Narrow"/>
        <family val="2"/>
        <scheme val="minor"/>
      </rPr>
      <t>[‘specific embedded emissions’ means the embedded emissions of one tonne of goods, expressed as tonnes of CO2e emissions per tonne of goods];</t>
    </r>
    <r>
      <rPr>
        <sz val="11"/>
        <color theme="1"/>
        <rFont val="Aptos Narrow"/>
        <family val="2"/>
        <scheme val="minor"/>
      </rPr>
      <t xml:space="preserve">
(d) ‘CO2排放因子’ 指某一地理区域内由化石燃料生产的电力的CO2强度的加权平均值；CO2排放因子是电力部门的CO2排放数据除以相关地理区域基于化石燃料的总发电量的结果；以每兆瓦时二氧化碳吨数表示 
</t>
    </r>
    <r>
      <rPr>
        <i/>
        <sz val="11"/>
        <color theme="0" tint="-0.34998626667073579"/>
        <rFont val="Aptos Narrow"/>
        <family val="2"/>
        <scheme val="minor"/>
      </rPr>
      <t>[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t>
    </r>
    <r>
      <rPr>
        <i/>
        <sz val="11"/>
        <color theme="1"/>
        <rFont val="Aptos Narrow"/>
        <family val="2"/>
        <scheme val="minor"/>
      </rPr>
      <t xml:space="preserve">
</t>
    </r>
    <r>
      <rPr>
        <sz val="11"/>
        <color theme="1"/>
        <rFont val="Aptos Narrow"/>
        <family val="2"/>
        <scheme val="minor"/>
      </rPr>
      <t>(e) ‘电力排放因子’ 指在商品生产中消耗的电力排放强度的默认值，以CO2e表示</t>
    </r>
    <r>
      <rPr>
        <sz val="11"/>
        <color theme="0" tint="-0.34998626667073579"/>
        <rFont val="Aptos Narrow"/>
        <family val="2"/>
        <scheme val="minor"/>
      </rPr>
      <t xml:space="preserve"> </t>
    </r>
    <r>
      <rPr>
        <i/>
        <sz val="11"/>
        <color theme="0" tint="-0.34998626667073579"/>
        <rFont val="Aptos Narrow"/>
        <family val="2"/>
        <scheme val="minor"/>
      </rPr>
      <t xml:space="preserve">
[‘emission factor for electricity’ means the default value, expressed in CO2e, representing the emission intensity of electricity consumed in production of goods];</t>
    </r>
    <r>
      <rPr>
        <sz val="11"/>
        <color theme="1"/>
        <rFont val="Aptos Narrow"/>
        <family val="2"/>
        <scheme val="minor"/>
      </rPr>
      <t xml:space="preserve">
(f) ‘电力购买协议’ 指一方同意直接从电力生产者购买电力的合同</t>
    </r>
    <r>
      <rPr>
        <sz val="11"/>
        <color theme="0" tint="-0.34998626667073579"/>
        <rFont val="Aptos Narrow"/>
        <family val="2"/>
        <scheme val="minor"/>
      </rPr>
      <t xml:space="preserve"> 
</t>
    </r>
    <r>
      <rPr>
        <i/>
        <sz val="11"/>
        <color theme="0" tint="-0.34998626667073579"/>
        <rFont val="Aptos Narrow"/>
        <family val="2"/>
        <scheme val="minor"/>
      </rPr>
      <t>[‘power purchase agreement’ means a contract under which a person agrees to purchase electricity directly from an electricity producer];</t>
    </r>
    <r>
      <rPr>
        <i/>
        <sz val="11"/>
        <color theme="1"/>
        <rFont val="Aptos Narrow"/>
        <family val="2"/>
        <scheme val="minor"/>
      </rPr>
      <t xml:space="preserve">
</t>
    </r>
    <r>
      <rPr>
        <sz val="11"/>
        <color theme="1"/>
        <rFont val="Aptos Narrow"/>
        <family val="2"/>
        <scheme val="minor"/>
      </rPr>
      <t xml:space="preserve">(g) ‘输电系统运营商’ 指《欧洲议会和理事会 2019/944/EU 指令》第 2 条第 35 款定义的运营商。
</t>
    </r>
    <r>
      <rPr>
        <i/>
        <sz val="11"/>
        <color theme="0" tint="-0.34998626667073579"/>
        <rFont val="Aptos Narrow"/>
        <family val="2"/>
        <scheme val="minor"/>
      </rPr>
      <t>[‘transmission system operator’ means an operator as defined in Article 2, point (35), of Directive (EU) 2019/944 of the European Parliament and of the Council.]</t>
    </r>
  </si>
  <si>
    <r>
      <t xml:space="preserve"> 1. 定义</t>
    </r>
    <r>
      <rPr>
        <b/>
        <i/>
        <sz val="11"/>
        <color theme="0" tint="-0.34998626667073579"/>
        <rFont val="Aptos Narrow"/>
        <family val="2"/>
        <scheme val="minor"/>
      </rPr>
      <t xml:space="preserve"> [DEFINITIONS]</t>
    </r>
  </si>
  <si>
    <r>
      <rPr>
        <b/>
        <sz val="11"/>
        <color theme="1"/>
        <rFont val="Aptos Narrow"/>
        <family val="2"/>
        <scheme val="minor"/>
      </rPr>
      <t>Attr</t>
    </r>
    <r>
      <rPr>
        <b/>
        <i/>
        <sz val="11"/>
        <color theme="1"/>
        <rFont val="Aptos Narrow"/>
        <family val="2"/>
        <scheme val="minor"/>
      </rPr>
      <t xml:space="preserve">EMg </t>
    </r>
    <r>
      <rPr>
        <sz val="11"/>
        <color theme="1"/>
        <rFont val="Aptos Narrow"/>
        <family val="2"/>
        <scheme val="minor"/>
      </rPr>
      <t>是商品 g 的归因排放量。</t>
    </r>
    <r>
      <rPr>
        <i/>
        <sz val="11"/>
        <color theme="0" tint="-0.34998626667073579"/>
        <rFont val="Aptos Narrow"/>
        <family val="2"/>
        <scheme val="minor"/>
      </rPr>
      <t>[EMg are the attributed emissions of goods g]</t>
    </r>
  </si>
  <si>
    <r>
      <rPr>
        <b/>
        <sz val="11"/>
        <color theme="1"/>
        <rFont val="Aptos Narrow"/>
        <family val="2"/>
        <scheme val="minor"/>
      </rPr>
      <t>Alg</t>
    </r>
    <r>
      <rPr>
        <i/>
        <sz val="11"/>
        <color theme="1"/>
        <rFont val="Aptos Narrow"/>
        <family val="2"/>
        <scheme val="minor"/>
      </rPr>
      <t xml:space="preserve">   Alg 是商品的活动水平，即在该安装中在报告期内生产的商品数量。</t>
    </r>
    <r>
      <rPr>
        <i/>
        <sz val="11"/>
        <color theme="0" tint="-0.34998626667073579"/>
        <rFont val="Aptos Narrow"/>
        <family val="2"/>
        <scheme val="minor"/>
      </rPr>
      <t>[is the activity level of the goods, being the quantity of the goods produced in the reporting period in that installation].</t>
    </r>
  </si>
  <si>
    <r>
      <rPr>
        <b/>
        <sz val="11"/>
        <color theme="1"/>
        <rFont val="Aptos Narrow"/>
        <family val="2"/>
        <scheme val="minor"/>
      </rPr>
      <t>SEEg</t>
    </r>
    <r>
      <rPr>
        <sz val="11"/>
        <color theme="1"/>
        <rFont val="Aptos Narrow"/>
        <family val="2"/>
        <scheme val="minor"/>
      </rPr>
      <t xml:space="preserve">  是商品 g 的特定嵌入排放，以每吨的二氧化碳当量排放量来衡量。</t>
    </r>
    <r>
      <rPr>
        <sz val="11"/>
        <color theme="0" tint="-0.34998626667073579"/>
        <rFont val="Aptos Narrow"/>
        <family val="2"/>
        <scheme val="minor"/>
      </rPr>
      <t>[</t>
    </r>
    <r>
      <rPr>
        <i/>
        <sz val="11"/>
        <color theme="0" tint="-0.34998626667073579"/>
        <rFont val="Aptos Narrow"/>
        <family val="2"/>
        <scheme val="minor"/>
      </rPr>
      <t>are the specific embedded emissions of goods g, in terms of CO2e per tonne]</t>
    </r>
  </si>
  <si>
    <r>
      <t xml:space="preserve">“归因排放量”是指在应用根据第 7(7) 条采用的实施法规所定义的生产过程的系统边界时，由生产商品 g 的生产过程导致的报告期内安装的排放部分。 归因排放量应使用以下方程计算：
</t>
    </r>
    <r>
      <rPr>
        <i/>
        <sz val="11"/>
        <color theme="0" tint="-0.34998626667073579"/>
        <rFont val="Aptos Narrow"/>
        <family val="2"/>
        <scheme val="minor"/>
      </rPr>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r>
  </si>
  <si>
    <r>
      <rPr>
        <b/>
        <i/>
        <sz val="11"/>
        <color theme="1"/>
        <rFont val="Aptos Narrow"/>
        <family val="2"/>
        <scheme val="minor"/>
      </rPr>
      <t xml:space="preserve">
IndirEM是由生产过程中消耗的电力产生的间接排放，在实施根据第7(7)条采用的实施法规所指的系统边界内，以CO2e吨表示。
</t>
    </r>
    <r>
      <rPr>
        <b/>
        <i/>
        <sz val="11"/>
        <color theme="0" tint="-0.249977111117893"/>
        <rFont val="Aptos Narrow"/>
        <family val="2"/>
        <scheme val="minor"/>
      </rPr>
      <t>[IndirEm</t>
    </r>
    <r>
      <rPr>
        <i/>
        <sz val="11"/>
        <color theme="0" tint="-0.249977111117893"/>
        <rFont val="Aptos Narrow"/>
        <family val="2"/>
        <scheme val="minor"/>
      </rPr>
      <t xml:space="preserve"> are the indirect emissions resulting from the production of electricity consumed in the production processes of goods, expressed in tonnes of CO2e, within the system boundaries referred to in the implementing act adopted pursuant to Article 7(7).]</t>
    </r>
  </si>
  <si>
    <r>
      <rPr>
        <b/>
        <i/>
        <sz val="11"/>
        <color theme="1"/>
        <rFont val="Aptos Narrow"/>
        <family val="2"/>
        <scheme val="minor"/>
      </rPr>
      <t xml:space="preserve">DirEM是直接排放，由生产过程产生，在实施根据第7(7)条采用的实施法规所指的系统边界内，以CO2e吨表示。
</t>
    </r>
    <r>
      <rPr>
        <b/>
        <i/>
        <sz val="11"/>
        <color theme="0" tint="-0.249977111117893"/>
        <rFont val="Aptos Narrow"/>
        <family val="2"/>
        <scheme val="minor"/>
      </rPr>
      <t>[DirEM</t>
    </r>
    <r>
      <rPr>
        <i/>
        <sz val="11"/>
        <color theme="0" tint="-0.249977111117893"/>
        <rFont val="Aptos Narrow"/>
        <family val="2"/>
        <scheme val="minor"/>
      </rPr>
      <t xml:space="preserve"> are the direct emissions, resulting from the production process, expressed in tonnes of CO2e, within the system boundaries referred to in the implementing act adopted pursuant to Article 7(7), and]</t>
    </r>
  </si>
  <si>
    <r>
      <t>3. 复杂商品实际嵌入排放的确定</t>
    </r>
    <r>
      <rPr>
        <b/>
        <sz val="11"/>
        <color theme="0" tint="-0.249977111117893"/>
        <rFont val="Aptos Narrow"/>
        <family val="2"/>
        <scheme val="minor"/>
      </rPr>
      <t xml:space="preserve"> [DETERMINATION OF ACTUAL EMBEDDED EMISSIONS FOR COMPLEX GOODS]</t>
    </r>
    <r>
      <rPr>
        <b/>
        <sz val="11"/>
        <color theme="1"/>
        <rFont val="Aptos Narrow"/>
        <family val="2"/>
        <scheme val="minor"/>
      </rPr>
      <t xml:space="preserve">
</t>
    </r>
  </si>
  <si>
    <r>
      <rPr>
        <b/>
        <sz val="11"/>
        <color theme="1"/>
        <rFont val="Aptos Narrow"/>
        <family val="2"/>
        <scheme val="minor"/>
      </rPr>
      <t xml:space="preserve">
Mi是生产过程中使用的输入材料（前体）i的质量。</t>
    </r>
    <r>
      <rPr>
        <b/>
        <sz val="11"/>
        <color theme="0" tint="-0.249977111117893"/>
        <rFont val="Aptos Narrow"/>
        <family val="2"/>
        <scheme val="minor"/>
      </rPr>
      <t>[Mi</t>
    </r>
    <r>
      <rPr>
        <b/>
        <i/>
        <sz val="11"/>
        <color theme="0" tint="-0.249977111117893"/>
        <rFont val="Aptos Narrow"/>
        <family val="2"/>
        <scheme val="minor"/>
      </rPr>
      <t xml:space="preserve"> </t>
    </r>
    <r>
      <rPr>
        <i/>
        <sz val="11"/>
        <color theme="0" tint="-0.249977111117893"/>
        <rFont val="Aptos Narrow"/>
        <family val="2"/>
        <scheme val="minor"/>
      </rPr>
      <t>is the mass of input material (precursor) i used in the production process]</t>
    </r>
  </si>
  <si>
    <r>
      <rPr>
        <b/>
        <sz val="11"/>
        <color theme="1"/>
        <rFont val="Aptos Narrow"/>
        <family val="2"/>
        <scheme val="minor"/>
      </rPr>
      <t>4. 确定第7(2)和(3)条所指的默认值</t>
    </r>
    <r>
      <rPr>
        <b/>
        <sz val="11"/>
        <color theme="0" tint="-0.249977111117893"/>
        <rFont val="Aptos Narrow"/>
        <family val="2"/>
        <scheme val="minor"/>
      </rPr>
      <t xml:space="preserve"> [DETERMINATION OF DEFAULT VALUES REFERRED TO IN ARTICLE 7(2) AND (3)]</t>
    </r>
    <r>
      <rPr>
        <sz val="11"/>
        <color theme="1"/>
        <rFont val="Aptos Narrow"/>
        <family val="2"/>
        <scheme val="minor"/>
      </rPr>
      <t xml:space="preserve">
为确定默认值，仅应使用实际数据来确定嵌入排放。在没有实际数据的情况下，可以使用文献值。委员会应在收集确定附件I中列出的每种商品的相关默认值所需的数据之前，就纠正废气或温室气体用作过程输入的方法发布指导意见。默认值应基于最佳可获得数据。最佳可获得数据应基于可靠和公开可获得的信息。默认值应定期通过根据第7(7)条采用的实施法规进行修订，根据最新和可靠的信息进行修订，包括根据第三国或第三国集团提供的信息。
</t>
    </r>
    <r>
      <rPr>
        <i/>
        <sz val="11"/>
        <color theme="0" tint="-0.249977111117893"/>
        <rFont val="Aptos Narrow"/>
        <family val="2"/>
        <scheme val="minor"/>
      </rPr>
      <t>[For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</si>
  <si>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r>
      <t>"4.1. 第7(2)条所指的默认值</t>
    </r>
    <r>
      <rPr>
        <sz val="11"/>
        <color theme="0" tint="-0.249977111117893"/>
        <rFont val="Aptos Narrow"/>
        <family val="2"/>
        <scheme val="minor"/>
      </rPr>
      <t xml:space="preserve"> [4.1. Default values referred to in Article 7(2)]</t>
    </r>
    <r>
      <rPr>
        <sz val="11"/>
        <color theme="1"/>
        <rFont val="Aptos Narrow"/>
        <family val="2"/>
        <scheme val="minor"/>
      </rPr>
      <t xml:space="preserve">
当授权的CBAM申报人无法充分确定实际排放时，应使用默认值。这些值应设置为每个出口国家和附件I中列出的每种商品（除电力外）的平均排放强度，再增加适当的设计加成。该加成应在根据第7(7)条采用的实施法规中确定，并应设置为适当水平，以确保CBAM的环境完整性，依据最新和可靠的信息，包括在过渡期间收集的信息。当无法应用于某种商品的出口国家的可靠数据时，默认值应基于该类商品中排放强度最差的X%欧盟ETS安装的平均值。X的值应在根据第7(7)条采用的实施法规中确定，并应设置为适当水平，以确保CBAM的环境完整性，依据最新和可靠的信息，包括在过渡期间收集的信息。</t>
    </r>
    <r>
      <rPr>
        <sz val="11"/>
        <color theme="0" tint="-0.249977111117893"/>
        <rFont val="Aptos Narrow"/>
        <family val="2"/>
        <scheme val="minor"/>
      </rPr>
      <t xml:space="preserve">
[When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r>
    <r>
      <rPr>
        <sz val="11"/>
        <color theme="1"/>
        <rFont val="Aptos Narrow"/>
        <family val="2"/>
        <scheme val="minor"/>
      </rPr>
      <t>.</t>
    </r>
  </si>
  <si>
    <r>
      <rPr>
        <b/>
        <sz val="11"/>
        <color theme="1"/>
        <rFont val="Aptos Narrow"/>
        <family val="2"/>
        <scheme val="minor"/>
      </rPr>
      <t>7. 根据地区特征调整第7(2)条所指的默认值</t>
    </r>
    <r>
      <rPr>
        <b/>
        <sz val="11"/>
        <color theme="0" tint="-0.249977111117893"/>
        <rFont val="Aptos Narrow"/>
        <family val="2"/>
        <scheme val="minor"/>
      </rPr>
      <t xml:space="preserve"> [7. ADAPTATION OF DEFAULT VALUES REFERRED TO IN ARTICLE 7(2) BASED ON REGION-SPECIFIC FEATURES]</t>
    </r>
    <r>
      <rPr>
        <b/>
        <sz val="11"/>
        <color theme="1"/>
        <rFont val="Aptos Narrow"/>
        <family val="2"/>
        <scheme val="minor"/>
      </rPr>
      <t xml:space="preserve">
默认值可以根据第三国特定地区和地区的特点进行调整，其中客观排放因素具有特殊性。当具有适应这些特定地方特征的数据可用，并且可以确定更为具体的默认值时，后者可以被使用。如果来自第三国、第三国集团或第三国内地区的商品的申报人可以根据可靠数据证明，替代的特定地区调整的默认值低于委员会确定的默认值，那么可以使用这些特定地区调整的默认值。</t>
    </r>
    <r>
      <rPr>
        <sz val="11"/>
        <color theme="0" tint="-0.249977111117893"/>
        <rFont val="Aptos Narrow"/>
        <family val="2"/>
        <scheme val="minor"/>
      </rPr>
      <t xml:space="preserve">
[Default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</si>
  <si>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r>
      <t xml:space="preserve">
4.3 第三国嵌入式间接排放的默认值  </t>
    </r>
    <r>
      <rPr>
        <sz val="11"/>
        <color theme="0" tint="-0.249977111117893"/>
        <rFont val="Aptos Narrow"/>
        <family val="2"/>
        <scheme val="minor"/>
      </rPr>
      <t>[4.3 Default values for embedded indirect emissions]</t>
    </r>
    <r>
      <rPr>
        <sz val="11"/>
        <color theme="1"/>
        <rFont val="Aptos Narrow"/>
        <family val="2"/>
        <scheme val="minor"/>
      </rPr>
      <t xml:space="preserve">
第三国生产的商品中嵌入的间接排放的默认值应基于以下平均值之一计算的默认值确定：联盟电网的排放因子、原产地电网的排放因子或原产地用于生产该商品的电力的价格形成源的CO2排放因子。
如果第三国或第三国集团根据可靠数据向委员会证明，第三国或第三国集团的平均电力混合排放因子或价格形成源的CO2排放因子低于间接排放的默认值，则应为该国家或国家集团建立基于该平均CO2排放因子的替代默认值。
委员会应在2025年6月30日之前根据第7(7)条采用实施法规，进一步明确根据第一款规定确定的计算方法中哪些适用于默认值的计算。为此，委员会应依据最新和可靠的数据，包括在过渡期间收集的关于在附件I中列出的商品的生产所用电量以及与该电力相关的原产国、发电源和排放因子的数据。特定的计算方法应根据实现以下两个标准的最适当方式确定：
防止碳泄漏；
确保CBAM的环境完整性。 
</t>
    </r>
    <r>
      <rPr>
        <sz val="11"/>
        <color theme="0" tint="-0.249977111117893"/>
        <rFont val="Aptos Narrow"/>
        <family val="2"/>
        <scheme val="minor"/>
      </rPr>
      <t xml:space="preserve">
[Default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r>
  </si>
  <si>
    <r>
      <t xml:space="preserve">4.2. 第7(3)条所指的进口电力的默认值
应根据特定的默认值（根据4.2.1点）或者如果这些值不可用，则根据替代默认值（根据4.2.2点）确定进口电力的默认值，针对第三国、第三国集团或第三国内的地区。如果电力是在第三国、第三国集团或第三国内的地区生产，并通过第三国、第三国集团、第三国内的地区或为了进口到联盟而经过的成员国进行中转，那么要使用的默认值是电力产生地的第三国、第三国集团或第三国内的地区的默认值。
</t>
    </r>
    <r>
      <rPr>
        <sz val="11"/>
        <color theme="0" tint="-0.249977111117893"/>
        <rFont val="Aptos Narrow"/>
        <family val="2"/>
        <scheme val="minor"/>
      </rPr>
      <t xml:space="preserve">4.2. Default values for imported electricity referred to in Article 7(3)
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
</t>
    </r>
    <r>
      <rPr>
        <sz val="11"/>
        <color theme="1"/>
        <rFont val="Aptos Narrow"/>
        <family val="2"/>
        <scheme val="minor"/>
      </rPr>
      <t xml:space="preserve">
4.2.1. 第三国、第三国集团或第三国内的地区的特定默认值
特定默认值应设置为第三国、第三国集团或第三国内的地区的二氧化碳排放因子，基于委员会可获得的最佳数据。
</t>
    </r>
    <r>
      <rPr>
        <sz val="11"/>
        <color theme="0" tint="-0.249977111117893"/>
        <rFont val="Aptos Narrow"/>
        <family val="2"/>
        <scheme val="minor"/>
      </rPr>
      <t xml:space="preserve">4.2.1. Specific default values for a third country, group of third countries or region within a third country
Specific default values shall be set at the CO2 emission factor in the third country, group of third countries or region within a third country, based on the best data available to the Commission.
</t>
    </r>
    <r>
      <rPr>
        <sz val="11"/>
        <color theme="1"/>
        <rFont val="Aptos Narrow"/>
        <family val="2"/>
        <scheme val="minor"/>
      </rPr>
      <t xml:space="preserve">
4.2.2. 替代默认值
如果针对第三国、第三国集团或第三国内的地区没有特定的默认值，则电力的替代默认值应设置为联盟的二氧化碳排放因子。如果可以基于可靠数据证明，第三国、第三国集团或第三国内的地区的二氧化碳排放因子低于委员会确定的特定默认值或低于联盟的二氧化碳排放因子，那么可以使用基于该二氧化碳排放因子的替代默认值用于该第三国、第三国集团或第三国内的地区。
</t>
    </r>
    <r>
      <rPr>
        <sz val="11"/>
        <color theme="0" tint="-0.249977111117893"/>
        <rFont val="Aptos Narrow"/>
        <family val="2"/>
        <scheme val="minor"/>
      </rPr>
      <t>4.2.2. Alternative default values
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t>
    </r>
    <r>
      <rPr>
        <sz val="11"/>
        <color theme="1"/>
        <rFont val="Aptos Narrow"/>
        <family val="2"/>
        <scheme val="minor"/>
      </rPr>
      <t xml:space="preserve">
</t>
    </r>
  </si>
  <si>
    <r>
      <rPr>
        <b/>
        <sz val="11"/>
        <color theme="1"/>
        <rFont val="Aptos Narrow"/>
        <family val="2"/>
        <scheme val="minor"/>
      </rPr>
      <t>SEEi是输入材料（前体）i的特定嵌入排放。</t>
    </r>
    <r>
      <rPr>
        <b/>
        <sz val="11"/>
        <color theme="0" tint="-0.249977111117893"/>
        <rFont val="Aptos Narrow"/>
        <family val="2"/>
        <scheme val="minor"/>
      </rPr>
      <t>[SEEi</t>
    </r>
    <r>
      <rPr>
        <sz val="11"/>
        <color theme="0" tint="-0.249977111117893"/>
        <rFont val="Aptos Narrow"/>
        <family val="2"/>
        <scheme val="minor"/>
      </rPr>
      <t xml:space="preserve"> </t>
    </r>
    <r>
      <rPr>
        <i/>
        <sz val="11"/>
        <color theme="0" tint="-0.249977111117893"/>
        <rFont val="Aptos Narrow"/>
        <family val="2"/>
        <scheme val="minor"/>
      </rPr>
      <t xml:space="preserve">are the specific embedded emissions for the input material (precursor) i. ]
</t>
    </r>
    <r>
      <rPr>
        <i/>
        <sz val="11"/>
        <color theme="1"/>
        <rFont val="Aptos Narrow"/>
        <family val="2"/>
        <scheme val="minor"/>
      </rPr>
      <t xml:space="preserve">
</t>
    </r>
    <r>
      <rPr>
        <i/>
        <sz val="11"/>
        <color theme="0" tint="-0.249977111117893"/>
        <rFont val="Aptos Narrow"/>
        <family val="2"/>
        <scheme val="minor"/>
      </rPr>
      <t xml:space="preserve">
</t>
    </r>
    <r>
      <rPr>
        <i/>
        <sz val="11"/>
        <rFont val="Aptos Narrow"/>
        <family val="2"/>
        <scheme val="minor"/>
      </rPr>
      <t xml:space="preserve">*对于SEEi，安装的运营者应使用该输入材料（前体）生产所产生的排放值，前提是该安装的数据可以被充分测量。
</t>
    </r>
    <r>
      <rPr>
        <i/>
        <sz val="11"/>
        <color theme="0" tint="-0.249977111117893"/>
        <rFont val="Aptos Narrow"/>
        <family val="2"/>
        <scheme val="minor"/>
      </rPr>
      <t>[*For SEEi the operator of the installation shall use the value of emissions resulting from the installation where the input material (precursor) was produced, provided that that installation’s data can be adequately measured]</t>
    </r>
  </si>
  <si>
    <r>
      <rPr>
        <b/>
        <sz val="11"/>
        <color theme="1"/>
        <rFont val="Aptos Narrow"/>
        <family val="2"/>
        <scheme val="minor"/>
      </rPr>
      <t xml:space="preserve">
EEInpMat是生产过程中消耗的输入材料（前体）的嵌入排放。只有在实施根据第7(7)条采用的实施法规中规定的生产过程的系统边界中列为相关的输入材料（前体）才应予考虑。
</t>
    </r>
    <r>
      <rPr>
        <b/>
        <sz val="11"/>
        <color theme="0" tint="-0.249977111117893"/>
        <rFont val="Aptos Narrow"/>
        <family val="2"/>
        <scheme val="minor"/>
      </rPr>
      <t xml:space="preserve">[EEInpMat </t>
    </r>
    <r>
      <rPr>
        <i/>
        <sz val="11"/>
        <color theme="0" tint="-0.249977111117893"/>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i/>
        <sz val="11"/>
        <color theme="1"/>
        <rFont val="Aptos Narrow"/>
        <family val="2"/>
        <scheme val="minor"/>
      </rPr>
      <t xml:space="preserve">
</t>
    </r>
    <r>
      <rPr>
        <b/>
        <i/>
        <sz val="11"/>
        <color theme="1"/>
        <rFont val="Aptos Narrow"/>
        <family val="2"/>
        <scheme val="minor"/>
      </rPr>
      <t xml:space="preserve">
相关的EEInpMat的计算如下：
</t>
    </r>
    <r>
      <rPr>
        <b/>
        <i/>
        <sz val="11"/>
        <color theme="0" tint="-0.249977111117893"/>
        <rFont val="Aptos Narrow"/>
        <family val="2"/>
        <scheme val="minor"/>
      </rPr>
      <t>The relevant EEInpMat are calculated as follows:</t>
    </r>
  </si>
  <si>
    <r>
      <rPr>
        <b/>
        <sz val="11"/>
        <color theme="1"/>
        <rFont val="Aptos Narrow"/>
        <family val="2"/>
        <scheme val="minor"/>
      </rPr>
      <t>5. 应用进口电力实际嵌入排放的条件</t>
    </r>
    <r>
      <rPr>
        <b/>
        <sz val="11"/>
        <color theme="0" tint="-0.249977111117893"/>
        <rFont val="Aptos Narrow"/>
        <family val="2"/>
        <scheme val="minor"/>
      </rPr>
      <t xml:space="preserve"> [5. CONDITIONS FOR APPLYING ACTUAL EMBEDDED EMISSIONS IN IMPORTED ELECTRICITY]</t>
    </r>
    <r>
      <rPr>
        <b/>
        <sz val="11"/>
        <color theme="1"/>
        <rFont val="Aptos Narrow"/>
        <family val="2"/>
        <scheme val="minor"/>
      </rPr>
      <t xml:space="preserve">
如果满足以下累积标准，授权的CBAM申报人可以将实际嵌入排放应用于根据第7(3)条进行的计算，而不是默认值：
(a) 所声明的实际嵌入排放适用的电量由授权的CBAM申报人与位于第三国的电力生产商之间的电力购买协议所覆盖；
(b) 生产电力的设施要么直接连接到联盟输电系统，要么可以证明在出口时，在设施和联盟输电系统之间的网络中任何一点都没有物理网络拥塞；
(c) 生产电力的设施每千瓦时电力不排放超过550克化石燃料来源的二氧化碳；
(d) 所声明的实际嵌入排放适用的电量已被产生国、目的国以及如有必要的每个中转国的所有负责输电系统运营商坚定地提名给分配的互联容量，提名的容量和设施生产的电力属于相同的时间段，该时间段不得长于一小时；
(e) 上述标准的实现由经过认证的验核人员证明，验核人员应至少每月接收中间报告，证明这些标准的实现方式。根据点4.3，购买协议下累积的电量及其相应的实际嵌入排放将从计算用于商品间接电力嵌入排放的国家排放因子或CO2排放因子中予以排除。
</t>
    </r>
    <r>
      <rPr>
        <sz val="11"/>
        <color theme="0" tint="-0.249977111117893"/>
        <rFont val="Aptos Narrow"/>
        <family val="2"/>
        <scheme val="minor"/>
      </rPr>
      <t>[An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t>
    </r>
  </si>
  <si>
    <r>
      <rPr>
        <b/>
        <sz val="11"/>
        <color theme="1"/>
        <rFont val="Aptos Narrow"/>
        <family val="2"/>
        <scheme val="minor"/>
      </rPr>
      <t xml:space="preserve">
6. 适用于间接排放实际嵌入排放的条件 </t>
    </r>
    <r>
      <rPr>
        <b/>
        <sz val="11"/>
        <color theme="0" tint="-0.249977111117893"/>
        <rFont val="Aptos Narrow"/>
        <family val="2"/>
        <scheme val="minor"/>
      </rPr>
      <t>[6. CONDITIONS TO APPLYING ACTUAL EMBEDDED EMISSIONS FOR INDIRECT EMISSIONS]</t>
    </r>
    <r>
      <rPr>
        <b/>
        <sz val="11"/>
        <color theme="1"/>
        <rFont val="Aptos Narrow"/>
        <family val="2"/>
        <scheme val="minor"/>
      </rPr>
      <t xml:space="preserve">
如果授权的CBAM申报人可以证明进口商品生产所在的设施与电力发电源之间存在直接技术联系，或者如果该设施的运营商与位于第三国的电力生产商签订了一份购电协议，其电量等同于声称使用特定值的电量，那么授权的CBAM申报人可以将实际嵌入排放应用于第7(4)条所述的计算，而不是默认值。
</t>
    </r>
    <r>
      <rPr>
        <sz val="11"/>
        <color theme="0" tint="-0.249977111117893"/>
        <rFont val="Aptos Narrow"/>
        <family val="2"/>
        <scheme val="minor"/>
      </rPr>
      <t xml:space="preserve">[An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
</t>
    </r>
  </si>
  <si>
    <t>请提供文档的名称。</t>
  </si>
  <si>
    <t xml:space="preserve">
请提供文档的实体信息。</t>
  </si>
  <si>
    <t>请提供文档的版本号。</t>
  </si>
  <si>
    <t>请提供文档的最后编辑日期。</t>
  </si>
  <si>
    <t xml:space="preserve">
请提供重要注释的内容。</t>
  </si>
  <si>
    <t xml:space="preserve">
碳边境调整机制：供应商资源。</t>
  </si>
  <si>
    <r>
      <t xml:space="preserve">重要提示：这个工作簿是由马耳他资源管理局（2024年3月）开发的，用于在CBAM法规下报告。它不是欧洲委员会或MRA的官方文件。它的开发是为了帮助支持安装提供必要的信息给进口商。在任何情况下，此工作簿不得用于或替代欧洲委员会开发的任何其他官方资源。
欧盟已经制定了一份沟通模板，供第三国的CBAM商品供应商向欧盟成员国的进口商使用。这个工作簿是为了作为供应商的额外资源，帮助他们计算排放并向欧盟进口商提供所需的信息而开发的。使用这个工作簿并不是强制性的。这个工作簿中呈现的信息来自于法规（EU）2023/956和2023/1773。
</t>
    </r>
    <r>
      <rPr>
        <i/>
        <sz val="11"/>
        <color theme="0" tint="-0.249977111117893"/>
        <rFont val="Aptos Narrow"/>
        <family val="2"/>
        <scheme val="minor"/>
      </rPr>
      <t>This workbook has been developed by the Malta Resources Authority (March 2024), for the purposes of reporting under the CBAM Regulation. It is NOT an official document of the European Commission nor of the MRA. It has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t>
    </r>
  </si>
  <si>
    <r>
      <t xml:space="preserve">根据第10条“第三国运营商和设施的注册”，
在第三国的一个设施的运营商的要求下，委员会应将有关该运营商和其设施的信息注册到第14条所述的CBAM注册表中。
根据第1款的注册请求应包含以下信息，在注册时应包括在CBAM注册表中：
(a) 运营商的名称、地址和联系信息；
(b) 每个设施的位置，包括完整地址和以经度和纬度表示的地理坐标，包括六位小数；
(c) 设施的主要经济活动。
委员会应通知设施运营商其在CBAM注册表中的注册情况。注册有效期为自注册通知日期起五年。
运营商应立即通知委员会有关注册后所述信息的任何变更，委员会应更新CBAM注册表中的相关信息。
运营商应：
(a) 根据附件IV中规定的方法，按照本条第1款所述设施生产的商品类型确定嵌入排放；
(b) 确保本款(a)所述的嵌入排放按照附件VI中规定的验核原则由根据第18条认可的验核员进行验证；
(c) 保存验核报告的副本以及根据附件V中规定的要求计算商品中的嵌入排放所需的信息记录，保存期限为验核完成后的四年。
本条第5款(c)所述记录应足够详细，以便根据第8条和附件VI对嵌入排放进行验证，并且以便根据本条第7款向已获披露相关信息的授权CBAM申报人提交的CBAM声明进行审查。
运营商可以向授权的CBAM申报人披露本条第5款所述嵌入排放的验证信息。授权的CBAM申报人有权使用已披露的信息，以履行第8条中所述的义务。
运营商可以随时要求从CBAM注册表中注销。委员会应在收到该请求并通知有关主管当局后，注销运营商并从CBAM注册表中删除该运营商及其设施的信息，前提是该信息对于审查已提交的CBAM声明并非必要。在给予相关运营商听证机会并征询相关主管当局的意见后，委员会也可以注销该信息，如果委员会发现该运营商的信息不再准确。委员会应通知有关主管当局有关此类注销的情况。
</t>
    </r>
    <r>
      <rPr>
        <i/>
        <sz val="8"/>
        <color theme="0" tint="-0.249977111117893"/>
        <rFont val="Aptos Narrow"/>
        <family val="2"/>
        <scheme val="minor"/>
      </rPr>
      <t xml:space="preserve">
As per </t>
    </r>
    <r>
      <rPr>
        <b/>
        <i/>
        <sz val="8"/>
        <color theme="0" tint="-0.249977111117893"/>
        <rFont val="Aptos Narrow"/>
        <family val="2"/>
        <scheme val="minor"/>
      </rPr>
      <t xml:space="preserve">Article 10 'Registration of operators and of installations in third countries', </t>
    </r>
    <r>
      <rPr>
        <i/>
        <sz val="8"/>
        <color theme="0" tint="-0.249977111117893"/>
        <rFont val="Aptos Narrow"/>
        <family val="2"/>
        <scheme val="minor"/>
      </rPr>
      <t xml:space="preserve">
1. The Commission shall, upon request by an operator of an installation located in a third country, register the information on that operator and on its installation in the CBAM registry referred to in Article 14.
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3. The Commission shall notify the operator of the registration in the CBAM registry. The registration shall be valid for a period of five years from the date of its notification to the operator of the installation. 
4. The operator shall inform the Commission without delay of any changes in the information referred to in paragraph 2 arising after the registration, and the Commission shall update the relevant information in the CBAM registry. 
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 
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r>
  </si>
  <si>
    <r>
      <t xml:space="preserve">根据第35条“报告义务”第2款：
CBAM报告应包括以下信息：
(a) 每种商品的总数量，以每个在原产国生产商品的设施为单位，以兆瓦时为单位的电力，以吨为单位的其他商品;
(b) 实际的总嵌入排放，以每兆瓦时的二氧化碳当量排放吨的电力或以每吨每种商品的二氧化碳当量排放吨的其他商品计算，按照附件IV中规定的方法计算;
(c) 根据第7款所指的实施法规计算的总间接排放;
(d) 在进口商品中嵌入排放所需的碳价格，考虑到可用的任何折扣或其他形式的补偿。
</t>
    </r>
    <r>
      <rPr>
        <i/>
        <sz val="8"/>
        <color theme="0" tint="-0.249977111117893"/>
        <rFont val="Aptos Narrow"/>
        <family val="2"/>
        <scheme val="minor"/>
      </rPr>
      <t xml:space="preserve">As per </t>
    </r>
    <r>
      <rPr>
        <b/>
        <i/>
        <sz val="8"/>
        <color theme="0" tint="-0.249977111117893"/>
        <rFont val="Aptos Narrow"/>
        <family val="2"/>
        <scheme val="minor"/>
      </rPr>
      <t>Article 35 'Reporting Obligation'</t>
    </r>
    <r>
      <rPr>
        <i/>
        <sz val="8"/>
        <color theme="0" tint="-0.249977111117893"/>
        <rFont val="Aptos Narrow"/>
        <family val="2"/>
        <scheme val="minor"/>
      </rPr>
      <t xml:space="preserve"> para. 2.: 
The</t>
    </r>
    <r>
      <rPr>
        <b/>
        <i/>
        <sz val="8"/>
        <color theme="0" tint="-0.249977111117893"/>
        <rFont val="Aptos Narrow"/>
        <family val="2"/>
        <scheme val="minor"/>
      </rPr>
      <t xml:space="preserve"> CBAM report </t>
    </r>
    <r>
      <rPr>
        <i/>
        <sz val="8"/>
        <color theme="0" tint="-0.249977111117893"/>
        <rFont val="Aptos Narrow"/>
        <family val="2"/>
        <scheme val="minor"/>
      </rPr>
      <t>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t>
    </r>
    <r>
      <rPr>
        <b/>
        <i/>
        <sz val="8"/>
        <color theme="0" tint="-0.249977111117893"/>
        <rFont val="Aptos Narrow"/>
        <family val="2"/>
        <scheme val="minor"/>
      </rPr>
      <t xml:space="preserve"> Annex IV;</t>
    </r>
    <r>
      <rPr>
        <i/>
        <sz val="8"/>
        <color theme="0" tint="-0.249977111117893"/>
        <rFont val="Aptos Narrow"/>
        <family val="2"/>
        <scheme val="minor"/>
      </rPr>
      <t xml:space="preserve">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</si>
  <si>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t xml:space="preserve">
相关法规和条款 Regulations and relevant provisions</t>
  </si>
  <si>
    <t>欧盟以外地区设施运营商CBAM实施指南文件》GUIDANCE DOCUMENT ON CBAM IMPLEMENTATION FOR INSTALLATION OPERATORS OUTSIDE THE EU :</t>
  </si>
  <si>
    <t>供应商沟通模板（2024年3月22日）Communication Template for suppliers (22/03/2024)</t>
  </si>
  <si>
    <t>根据《欧盟法规2023/1773》，附录II中提供的定义如下：</t>
  </si>
  <si>
    <t>(0)‘活动数据’是指与基于计算方法相关的过程消耗或生产的燃料或材料的数量，用兆焦耳、以吨为单位的质量或（对于气体）以正常立方米的体积表示，视情况而定</t>
  </si>
  <si>
    <t>(1)‘活动水平’指在生产过程边界内生产的商品数量（以MWh表示电力，以吨表示其他商品）</t>
  </si>
  <si>
    <t>(2)‘报告周期’指安装运营商选择用作确定嵌入排放的参考期间</t>
  </si>
  <si>
    <t xml:space="preserve">(3)‘源流’指以下任何一种： </t>
  </si>
  <si>
    <t xml:space="preserve">(a) 特定燃料类型、原材料或产品，在一个或多个排放源消耗或生产的温室气体排放，因其消耗或生产而产生; </t>
  </si>
  <si>
    <t>(b) 包含碳并使用质量平衡方法计算温室气体排放的特定燃料类型、原材料或产品;</t>
  </si>
  <si>
    <t>(4) ‘排放源’指一个安装或安装内的过程中可以单独识别的部分，从中排放出与相关温室气体有关的气体</t>
  </si>
  <si>
    <t>(6) ‘计算因子’是指净热值、排放因子、初步排放因子、氧化因子、转换因子、碳含量或生物质分数</t>
  </si>
  <si>
    <t>(7) ‘燃烧排放’指燃料与氧气发生放热反应时产生的温室气体排放</t>
  </si>
  <si>
    <t>(8) ‘排放因子’是指与源流活动数据相对应的温室气体的平均排放率，假设完全氧化用于燃烧，对于所有其他化学反应假设完全转化</t>
  </si>
  <si>
    <t>(9) ‘氧化因子’是指由于燃烧而将碳氧化为二氧化碳的比率与燃料中含有的总碳之间的比率，以分数表示，考虑到作为二氧化碳的摩尔等量的空气中排放的一氧化碳（CO）</t>
  </si>
  <si>
    <t>(10) ‘转换因子’是指作为二氧化碳排放的碳与排放过程发生之前源流中的总碳之间的比率，以分数表示，考虑到空气中排放的一氧化碳（CO）作为二氧化碳的摩尔等量</t>
  </si>
  <si>
    <t>(11) ‘准确性’是指测量结果与特定数量的真值或经验确定的参考值之间的一致性程度，使用国际公认和可追溯的校准材料和标准方法进行测量，考虑到随机因素和系统因素</t>
  </si>
  <si>
    <t>(12) ‘校准’是指在指定条件下建立测量仪器或测量系统指示值与参考标准的值之间的关系的一系列操作</t>
  </si>
  <si>
    <t>(13) ‘保守性’是指定义一组假设，以确保不低估报告的排放量或高估热量、电力或商品的生产</t>
  </si>
  <si>
    <t>(14) ‘生物质’是指从农业、林业和相关行业（包括渔业和水产养殖业）产生的、具有生物学起源的产品、废物和残余物的可生物降解部分，以及具有生物学起源的工业和市政废物的可生物降解部分</t>
  </si>
  <si>
    <t>(15) ‘废物’是指持有人丢弃或打算或必须丢弃的任何物质或物体，但不包括为满足此定义而经过故意修改或污染的物质</t>
  </si>
  <si>
    <t>(16) ‘残余物’是指不是生产过程直接寻求生产的最终产品的物质; 它不是生产过程的主要目标，也没有被故意改变以生产它</t>
  </si>
  <si>
    <t>(17) ‘农业、水产养殖、渔业和林业残余物’是指直接由农业、水产养殖、渔业和林业产生的残余物，不包括相关工业或加工过程产生的残余物</t>
  </si>
  <si>
    <t>(18) ‘法定计量控制’是指公共机构或监管机构对测量仪器的测量任务进行的控制，出于公共利益、公共卫生、公共安全、公共秩序、环境保护、征税和征税、消费者保护和公平交易的原因</t>
  </si>
  <si>
    <t>(19) ‘数据流活动’是指与从基础数据起草排放报告有关的数据采集、处理和处理活动</t>
  </si>
  <si>
    <t>(20) ‘测量系统’是指用于确定变量的完整的测量仪器和其他设备的集合，例如用于采集活动数据、碳含量、热量值或温室气体排放因子的采样和数据处理设备</t>
  </si>
  <si>
    <t>(21) ‘净热值’（NCV）是指在标准条件下，当燃料或材料与氧气完全燃烧时释放的特定能量量，减去任何形成的水的汽化热</t>
  </si>
  <si>
    <t>(a) 金属矿石、浓缩矿石和二次材料中的金属化合物的化学、电解或热冶法还原</t>
  </si>
  <si>
    <t>(b) 从金属和金属化合物中去除杂质</t>
  </si>
  <si>
    <t>(c) 碳酸盐的分解，包括用于烟气净化的碳酸盐</t>
  </si>
  <si>
    <t>(d) 产品和中间产品的化学合成，其中含碳材料参与反应</t>
  </si>
  <si>
    <t>(e) 使用含碳添加剂或原料</t>
  </si>
  <si>
    <t>(f) 金属元素氧化物或非金属氧化物（如硅氧化物和磷酸盐）的化学或电解还原</t>
  </si>
  <si>
    <t>(23) ‘批次’是指具有代表性的样品和特征的一批燃料或材料，并连续运送一段特定时间</t>
  </si>
  <si>
    <t>(24) ‘混合燃料’是指同时含有生物质和化石碳的燃料</t>
  </si>
  <si>
    <t>(25) ‘混合材料’是指同时含有生物质和化石碳的材料</t>
  </si>
  <si>
    <t>(26) ‘初步排放因子’是指在通过乘以化石分数来产生排放因子之前，基于其生物质分数和化石分数的燃料或材料的总排放因子</t>
  </si>
  <si>
    <t>(27) ‘化石分数’是指燃料或材料中的化石碳和无机碳与总碳含量之间的比率，以分数表示</t>
  </si>
  <si>
    <t>(28) ‘生物质分数’是指来自生物质的碳与燃料或材料总碳含量之间的比率，以分数表示</t>
  </si>
  <si>
    <t>(30) ‘固有二氧化碳’是指作为源流的一部分的二氧化碳</t>
  </si>
  <si>
    <t>(31) ‘化石碳’是指不是生物质的无机和有机碳</t>
  </si>
  <si>
    <t>(32) ‘测量点’是指用于排放测量的连续排放测量系统（CEMS）的排放源，或者用于使用连续测量系统确定二氧化碳流量的管道系统的横截面</t>
  </si>
  <si>
    <t>(33) ‘逸散排放’是指源流不局限的、过于分散或过小以至于无法单独监测的排放</t>
  </si>
  <si>
    <t>(34) ‘标准条件’是指温度为273.15K和压力条件为101325帕，定义了正常立方米（Nm3）</t>
  </si>
  <si>
    <t>(35) ‘代理数据’是指年度值，这些值是根据经验得出的或来自接受的来源的，并且运营商使用这些值替换数据集以确保在不可能生成所有所需数据或因子的情况下进行完整报告</t>
  </si>
  <si>
    <t>(36) ‘可测量热量’是指通过可识别的管道或导管传输的净热量流，使用热传递介质，例如蒸汽、热空气、水、油、液体金属和盐，可以安装热量表来记录</t>
  </si>
  <si>
    <t>(37) ‘热量表’是指热能表或任何其他用于基于流量和温度确定产生的热量量的装置</t>
  </si>
  <si>
    <t>(38) ‘不可测量热量’是指除可测量热量以外的所有热量</t>
  </si>
  <si>
    <t>(39) ‘废气’是指在标准条件下含有不完全氧化碳的气体，是任何列出的过程产生的结果</t>
  </si>
  <si>
    <t>(40) ‘生产过程’是指在安装的部分中进行的化学或物理过程，以生产《附录II》第2节中定义的汇总商品类别下的商品，并且具有关于输入、输出和相应排放的指定系统边界</t>
  </si>
  <si>
    <t>(41) ‘生产路线’是指用于在生产过程中生产《附录II》中定义的商品的特定技术</t>
  </si>
  <si>
    <t>(42) ‘数据集’是指一个类型的数据，根据情况在安装级别或生产过程级别的任一种类：</t>
  </si>
  <si>
    <t>(a) 生产过程消耗或生产的燃料或材料数量，作为基于计算的方法相关，以兆焦耳、以吨为单位的质量，或者对于气体为正常立方米的体积表示，适当时，包括废气;</t>
  </si>
  <si>
    <t>(b) 计算因子;</t>
  </si>
  <si>
    <t>(c) 可测量热量的净数量，以及确定该数量所需的相关参数，特别是：</t>
  </si>
  <si>
    <t>—热传递介质的质量流量和</t>
  </si>
  <si>
    <t>—传输和返回的热传递介质的焓，按组成、温度、压力和饱和度指定;</t>
  </si>
  <si>
    <t>(d) 非可测量热量的数量，由用于产生热量的燃料的相关数量和燃料混合物的净热值（NCV）指定;</t>
  </si>
  <si>
    <t>(e) 电量;</t>
  </si>
  <si>
    <t>(f) 两个安装之间转移的二氧化碳的数量;</t>
  </si>
  <si>
    <t>(g) 从安装外部接收的前体的数量，及其相关参数，例如原产地、使用的生产路线、特定的直接和间接排放、应支付的碳价格;</t>
  </si>
  <si>
    <t>(h) 适用于碳价格的参数;</t>
  </si>
  <si>
    <t>(43) ‘最低要求’是指使用最小努力进行的监测方法，以确定数据，从而导致数据在《欧盟法规2023/956》的目的中被接受的排放数据</t>
  </si>
  <si>
    <t>(44) ‘推荐改进’是指被证明是确保数据比仅应用最低要求更准确或更不容易出错的手段，可以在自愿基础上选择的监测方法</t>
  </si>
  <si>
    <t>(45) ‘误报’是指运营商报告的数据中的遗漏、失实或错误，不考虑允许的测量和实验室分析的不确定性</t>
  </si>
  <si>
    <t>(46) ‘重大误报’是指在核实员的意见中，单独或与其他误报相结合，超过了实质性水平或可能影响主管机关处理运营商报告的误报</t>
  </si>
  <si>
    <t>(47) ‘合理保证’是指核实员的意见中肯定地表达的高但不绝对的保证水平，即运营商报告是否免于重大误报</t>
  </si>
  <si>
    <t>(5)‘不确定性’是指与确定数量的结果相关的参数，它表征了合理地归因于特定数量的值的分散，包括系统因素和随机因素的影响，以百分比表示，并描述了围绕平均值的置信区间，包括考虑到值分布的任何不对称性</t>
  </si>
  <si>
    <t>(22)‘过程排放’是指除了由于意外或无意识反应或转化产生的燃烧排放外，由于特定于安装的过程中发生的意图或无意图的其他类型的温室气体排放，这些排放的主要目的不是产生热量，包括以下过程：</t>
  </si>
  <si>
    <t>(29)‘连续排放测量’是指一系列操作，其目的是通过定期测量来确定一个数量的值，可以使用烟囱中的测量或靠近烟囱的位置放置的测量仪器进行萃取过程，而不包括基于从烟囱中收集的个别样品的测量方法</t>
  </si>
  <si>
    <t>(48)‘符合资格的监测、报告和核实系统’是指安装所在地用于碳定价方案、强制性排放监测方案或安装中的排放监测方案，其中包括根据本法规第4(2)条规定由认证核实员进行核实的系统</t>
  </si>
  <si>
    <t>Code</t>
  </si>
  <si>
    <t>Country Name</t>
  </si>
  <si>
    <t>CN Code</t>
  </si>
  <si>
    <t>CN Name</t>
  </si>
  <si>
    <t>Kaolinic clays (other than kaolin)</t>
  </si>
  <si>
    <t xml:space="preserve">Calcined clays </t>
  </si>
  <si>
    <t>Andorra</t>
  </si>
  <si>
    <t>Cement clinkers</t>
  </si>
  <si>
    <t>Cement clinker</t>
  </si>
  <si>
    <t>United Arab Emirates</t>
  </si>
  <si>
    <t>White portland cement, whether or not artificially coloured</t>
  </si>
  <si>
    <t>Cement</t>
  </si>
  <si>
    <t>Afghanistan</t>
  </si>
  <si>
    <t>Portland cement (excl. white, whether or not artificially coloured)</t>
  </si>
  <si>
    <t>Antigua and Barbuda</t>
  </si>
  <si>
    <t>Aluminous cement</t>
  </si>
  <si>
    <t>Anguilla</t>
  </si>
  <si>
    <t>Cement, whether or not coloured (excl. portland cement and aluminous cement)</t>
  </si>
  <si>
    <t>Albania</t>
  </si>
  <si>
    <t>Agglomerated iron ores and concentrates (excl. roasted iron pyrites)</t>
  </si>
  <si>
    <t>Sintered Ore</t>
  </si>
  <si>
    <t>Armenia</t>
  </si>
  <si>
    <t>Electrical energy</t>
  </si>
  <si>
    <t>Electricity (export to EU)</t>
  </si>
  <si>
    <t>Netherlands Antilles</t>
  </si>
  <si>
    <t>Hydrogen</t>
  </si>
  <si>
    <t>Angola</t>
  </si>
  <si>
    <t>Nitric acid; sulphonitric acids</t>
  </si>
  <si>
    <t>Nitric acid</t>
  </si>
  <si>
    <t>Aruban Florin</t>
  </si>
  <si>
    <t>Ammonia, anhydrous or in aqueous solution</t>
  </si>
  <si>
    <t>Ammonia</t>
  </si>
  <si>
    <t>Argentina</t>
  </si>
  <si>
    <t>Anhydrous ammonia</t>
  </si>
  <si>
    <t>American Samoa</t>
  </si>
  <si>
    <t>Ammonia in aqueous solution</t>
  </si>
  <si>
    <t>Austria</t>
  </si>
  <si>
    <t>Nitrate of potassium</t>
  </si>
  <si>
    <t>Mixed fertilizers</t>
  </si>
  <si>
    <t>Australia</t>
  </si>
  <si>
    <t>Mineral or chemical nitrogenous fertilisers (excl. those in tablets or similar forms, or in packages with a gross weight of &lt;= 10 kg)</t>
  </si>
  <si>
    <t>Aruba</t>
  </si>
  <si>
    <t>Urea, whether or not in aqueous solution (excl. that in tablets or similar forms, or in packages with a gross weight of &lt;= 10 kg)</t>
  </si>
  <si>
    <t>Urea</t>
  </si>
  <si>
    <t>ÅLAND ISLANDS</t>
  </si>
  <si>
    <t>Urea, whether or not in aqueous solution, containing &gt; 45% nitrogen in relation to the weight of the dry product (excl. that in tablets or similar forms, or in packages with a gross weight of &lt;= 10 kg)</t>
  </si>
  <si>
    <t>Azerbaijan</t>
  </si>
  <si>
    <t>Urea, whether or not in aqueous solution, containing &lt;= 45% by weight of nitrogen on the dry anhydrous product (excl. goods of this chapter in tablets or similar forms or in packages of a gross weight of &lt;= 10 kg)</t>
  </si>
  <si>
    <t>Bosnia and Herzegovina</t>
  </si>
  <si>
    <t>Ammonium sulphate (excl. that in tablets or similar forms, or in packages with a gross weight of &lt;= 10 kg)</t>
  </si>
  <si>
    <t>Barbados</t>
  </si>
  <si>
    <t>Double salts and mixtures of ammonium sulphate and ammonium nitrate (excl. goods of this chapter in tablets or similar forms or in packages of a gross weight of &lt;= 10 kg)</t>
  </si>
  <si>
    <t>Bangladesh</t>
  </si>
  <si>
    <t>Ammonium nitrate, whether or not in aqueous solution (excl. that in tablets or similar forms, or in packages with a gross weight of &lt;= 10 kg)</t>
  </si>
  <si>
    <t>Belgium</t>
  </si>
  <si>
    <t>Ammonium nitrate in aqueous solution (excl. that in packages with a gross weight of &lt;= 10 kg)</t>
  </si>
  <si>
    <t>Burkina Faso</t>
  </si>
  <si>
    <t>Ammonium nitrate (excl. that in aqueous solution, in tablets or similar forms, or in packages with a gross weight of &lt;= 10 kg)</t>
  </si>
  <si>
    <t>Bulgaria</t>
  </si>
  <si>
    <t>Mixtures of ammonium nitrate with calcium carbonate or other inorganic non-fertilising substances for use as fertilisers (excl. those in tablets or similar forms, or in packages with a gross weight of &lt;= 10 kg)</t>
  </si>
  <si>
    <t>Bahrain</t>
  </si>
  <si>
    <t>Mixtures of ammonium nitrate with calcium carbonate or other inorganic non-fertilising substances, for use as fertilisers, containing &lt;= 28% nitrogen by weight (excl. those in tablets or similar forms, or in packages with a gross weight of &lt;= 10 kg)</t>
  </si>
  <si>
    <t>Burundi</t>
  </si>
  <si>
    <t>Mixtures of ammonium nitrate with calcium carbonate or other inorganic non-fertilising substances, for use as fertilisers, containing &gt; 28% nitrogen by weight (excl. those in tablets or similar forms, or in packages with a gross weight of &lt;= 10 kg)</t>
  </si>
  <si>
    <t>Benin</t>
  </si>
  <si>
    <t>Sodium nitrate (excl. that in tablets or similar forms, or in packages with a gross weight of &lt;= 10 kg)</t>
  </si>
  <si>
    <t>Saint Barthélemy</t>
  </si>
  <si>
    <t>Double salts and mixtures of calcium nitrate and ammonium nitrate (excl. those in tablets or similar forms, or in packages with a gross weight of &lt;= 10 kg)</t>
  </si>
  <si>
    <t>Bermuda</t>
  </si>
  <si>
    <t>Mixtures of urea and ammonium nitrate in aqueous or ammoniacal solution (excl. those in packages with a gross weight of &lt;= 10 kg)</t>
  </si>
  <si>
    <t>Brunei Darussalam</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</si>
  <si>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</si>
  <si>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Bolivia, Plurinational State of</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</si>
  <si>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</si>
  <si>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Bonaire, Sint Eustatius and Saba</t>
  </si>
  <si>
    <t>Mineral or chemical fertilisers of animal or vegetable origin, in tablets or similar forms, or in packages with a gross weight of &lt;= 10 kg</t>
  </si>
  <si>
    <t>Brazil</t>
  </si>
  <si>
    <t>Mineral or chemical fertilisers containing the three fertilising elements nitrogen, phosphorus and potassium (excl. those in tablets or similar forms, or in packages with a gross weight of &lt;= 10 kg)</t>
  </si>
  <si>
    <t>Bahamas</t>
  </si>
  <si>
    <t>Mineral or chemical fertilisers containing phosphorus and potassium, with a nitrogen content &gt; 10 % by weight on the dry anhydrous product (excl. those in tablets or similar forms, or in packages with a gross weight of &lt;= 10 kg)</t>
  </si>
  <si>
    <t>Bhutan</t>
  </si>
  <si>
    <t>Mineral or chemical fertilisers containing nitrogen, phosphorus and potassium, with a nitrogen content &lt;= 10 % by weight on the dry anhydrous product (excl. those in tablets or similar forms, or in packages with a gross weight of &lt;= 10 kg)</t>
  </si>
  <si>
    <t>Bouvet Island</t>
  </si>
  <si>
    <t>Diammonium hydrogenorthophosphate "diammonium phosphate" (excl. that in tablets or similar forms, or in packages with a gross weight of &lt;= 10 kg)</t>
  </si>
  <si>
    <t>Botswana</t>
  </si>
  <si>
    <t>Ammonium dihydrogenorthophosphate "monoammonium phosphate", whether or not mixed with diammonium hydrogenorthophosphate "diammonium phosphate" (excl. that in tablets or similar forms, or in packages with a gross weight of &lt;= 10 kg)</t>
  </si>
  <si>
    <t>Belarus</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</si>
  <si>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</si>
  <si>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Belize</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</si>
  <si>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</si>
  <si>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Canada</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</si>
  <si>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</si>
  <si>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Cocos Islands (or Keeling Islands)</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</si>
  <si>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</si>
  <si>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Congo, Democratic Republic of</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</si>
  <si>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</si>
  <si>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Central African Republic</t>
  </si>
  <si>
    <t>Pig iron and spiegeleisen, in pigs, blocks or other primary forms</t>
  </si>
  <si>
    <t>Pig iron</t>
  </si>
  <si>
    <t>Congo</t>
  </si>
  <si>
    <t>Non-alloy pig iron in pigs, blocks or other primary forms, containing, by weight, &lt;= 0,5% of phosphorous</t>
  </si>
  <si>
    <t>Switzerland</t>
  </si>
  <si>
    <t>Non-alloy pig iron in pigs, blocks or other primary forms, containing by weight &lt;= 0,5% phosphorus, &gt;= 0,4% manganese and &lt;= 1% silicon</t>
  </si>
  <si>
    <t>Côte d'Ivoire</t>
  </si>
  <si>
    <t>Non-alloy pig iron in pigs, blocks or other primary forms, containing by weight &lt;= 0,5% phosphorus, &gt;= 0,4% manganese and &gt; 1% silicon</t>
  </si>
  <si>
    <t>Cook Islands</t>
  </si>
  <si>
    <t>Non-alloy pig iron in pigs, blocks or other primary forms, containing by weight &lt;= 0,5% phosphorus, and &gt;= 0,1% but &lt; 0,4% manganese</t>
  </si>
  <si>
    <t>Chile</t>
  </si>
  <si>
    <t>Non-alloy pig iron in pigs, blocks or other primary forms, containing by weight &lt;= 0,5% phosphorus, and &lt;= 0,1% manganese</t>
  </si>
  <si>
    <t>Cameroon</t>
  </si>
  <si>
    <t>Non-alloy pig iron in pigs, blocks or other primary forms, containing by weight &gt;= 0,5% phosphorus</t>
  </si>
  <si>
    <t>China</t>
  </si>
  <si>
    <t>Alloy pig iron and spiegeleisen, in pigs, blocks or other primary forms</t>
  </si>
  <si>
    <t>Colombia</t>
  </si>
  <si>
    <t>Alloy pig iron in pigs, blocks or other primary forms, containing by weight &gt;= 0,3% but &lt;= 1% titanium and &gt;= 0,5% but &lt;= 1% vanadium</t>
  </si>
  <si>
    <t>Costa Rica</t>
  </si>
  <si>
    <t>Alloy pig iron and spiegeleisen, in pigs, blocks or other primary forms (excl. alloy iron containing, by weight, &gt;= 0,3% but &lt;= 1% titanium and &gt;= 0,5% but &lt;= 1% vanadium)</t>
  </si>
  <si>
    <t>Cuba</t>
  </si>
  <si>
    <t>Ferro-manganese, containing by weight &gt; 2% of carbon</t>
  </si>
  <si>
    <t>Alloys (FeMn, FeCr, FeNi)</t>
  </si>
  <si>
    <t>Cape Verde</t>
  </si>
  <si>
    <t>Ferro-manganese, containing by weight &gt; 2% carbon, with a granulometry &lt;= 5 mm and a manganese content by weight &gt; 65%</t>
  </si>
  <si>
    <t>Curaçao</t>
  </si>
  <si>
    <t>Ferro-manganese, containing by weight &gt; 2% carbon (excl. ferro-manganese with a granulometry of &lt;= 5 mm and containing by weight &gt; 65% manganese)</t>
  </si>
  <si>
    <t>Christmas Island</t>
  </si>
  <si>
    <t>Ferro-manganese, containing by weight &lt;= 2% carbon</t>
  </si>
  <si>
    <t>Cyprus</t>
  </si>
  <si>
    <t>Ferro-chromium, containing by weight &gt; 4% of carbon</t>
  </si>
  <si>
    <t>Czechia</t>
  </si>
  <si>
    <t>Ferro-chromium, containing by weight &gt; 4% but &lt;= 6% carbon</t>
  </si>
  <si>
    <t>Germany</t>
  </si>
  <si>
    <t>Ferro-chromium, containing by weight &gt; 6% carbon</t>
  </si>
  <si>
    <t>Djibouti</t>
  </si>
  <si>
    <t>Ferro-chromium, containing by weight &lt;= 4% of carbon</t>
  </si>
  <si>
    <t>Denmark</t>
  </si>
  <si>
    <t>Ferro-chromium, containing by weight &lt;= 0,05% carbon</t>
  </si>
  <si>
    <t>Dominica</t>
  </si>
  <si>
    <t>Ferro-chromium, containing by weight &gt; 0,05% but &lt;= 0,5% carbon</t>
  </si>
  <si>
    <t>Dominican Republic</t>
  </si>
  <si>
    <t>Ferro-chromium, containing by weight &gt; 0,5% but &lt;= 4% carbon</t>
  </si>
  <si>
    <t>Algeria</t>
  </si>
  <si>
    <t>Ferro-nickel</t>
  </si>
  <si>
    <t>Ecuador</t>
  </si>
  <si>
    <t>Ferrous products obtained by direct reduction of iron ore and other spongy ferrous products, in lumps, pellets or similar forms; iron having a minimum purity by weight of 99,94%, in lumps, pellets or similar forms</t>
  </si>
  <si>
    <t>Direct reduced iron</t>
  </si>
  <si>
    <t>Estonia</t>
  </si>
  <si>
    <t>Ferrous products obtained by direct reduction of iron ore, in lumps, pellets or similar forms</t>
  </si>
  <si>
    <t>Egypt</t>
  </si>
  <si>
    <t>Spongy ferrous products, obtained from molten pig iron by atomisation, iron of a purity of &gt;= 99,94%, in lumps, pellets or similar forms</t>
  </si>
  <si>
    <t>Western Sahara</t>
  </si>
  <si>
    <t>Granules and powders of pig iron, spiegeleisen, iron or steel (excl. granules and powders of ferro-alloys, turnings and filings of iron or steel, radioactive iron powders "isotopes" and certain low-calibre, substandard balls for ballbearings)</t>
  </si>
  <si>
    <t>Iron or steel products</t>
  </si>
  <si>
    <t>Eritrea</t>
  </si>
  <si>
    <t>Granules, of pig iron, spiegeleisen, iron or steel (excl. granules of ferro-alloys, turnings and filings of iron or steel, certain small calibre items, defective balls for ball-bearings)</t>
  </si>
  <si>
    <t>Spain</t>
  </si>
  <si>
    <t>Powders, of alloy steel (excl. powders of ferro-alloys and radioactive iron powders "isotopes")</t>
  </si>
  <si>
    <t>Ethiopia</t>
  </si>
  <si>
    <t>Powders, of pig iron, spiegeleisen, iron or non-alloy steel (excl. powders of ferro-alloys and radioactive iron powders "isotopes")</t>
  </si>
  <si>
    <t>European Community</t>
  </si>
  <si>
    <t>Iron and non-alloy steel in ingots or other primary forms (excl. remelting scrap ingots, products obtained by continuous casting and iron of heading 7203)</t>
  </si>
  <si>
    <t>Crude steel</t>
  </si>
  <si>
    <t>Finland</t>
  </si>
  <si>
    <t>Ingots, of iron and non-alloy steel (excl. remelted scrap ingots, continuous cast products, iron of heading 7203)</t>
  </si>
  <si>
    <t>Fiji</t>
  </si>
  <si>
    <t>Iron and non-alloy steel, in puddled bars or other primary forms (excl. ingots, remelted scrap ingots, continuous cast products, iron of heading 7203)</t>
  </si>
  <si>
    <t>Falkland Islands</t>
  </si>
  <si>
    <t>Semi-finished products of iron or non-alloy steel</t>
  </si>
  <si>
    <t>Micronesia, Federated States of</t>
  </si>
  <si>
    <t>Semi-finished products of iron or non-alloy steel containing, by weight, &lt; 0,25% of carbon, of square or rectangular cross-section, the width measuring &lt; twice the thickness</t>
  </si>
  <si>
    <t>Faroe Islands</t>
  </si>
  <si>
    <t>Semi-finished products, of non-alloy free-cutting steel, containing by weight &lt; 0,25% carbon, of square or rectangular cross-section, the width &lt; twice the thickness, rolled or obtained by continuous casting</t>
  </si>
  <si>
    <t>France</t>
  </si>
  <si>
    <t>Semi-finished products, of iron or non-alloy steel, containing by weight &lt; 0,25% carbon, of square or rectangular cross-section, the width &lt; twice the thickness of &lt;= 130 mm, rolled or obtained by continuous casting (excl. free-cutting steel)</t>
  </si>
  <si>
    <t>Gabon</t>
  </si>
  <si>
    <t>Semi-finished products, of iron or non-alloy steel, containing by weight &lt; 0,25% carbon, of square or rectangular cross-section, the width &lt; twice the thickness of &gt; 130 mm, rolled or obtained by continuous casting (excl. free-cutting steel)</t>
  </si>
  <si>
    <t>United Kingdom</t>
  </si>
  <si>
    <t>Semi-finished products of iron or non-alloy steel, containing by weight &lt; 0,25% carbon, of rectangular cross-section, the width &lt; twice the thickness, forged</t>
  </si>
  <si>
    <t>Grenada</t>
  </si>
  <si>
    <t>Semi-finished products of iron or non-alloy steel containing, by weight, &lt; 0,25% of carbon, of rectangular "other than square" cross-section, the width measuring &gt;= twice the thickness</t>
  </si>
  <si>
    <t>Georgia</t>
  </si>
  <si>
    <t>Semi-finished products of iron or non-alloy steel, containing by weight &lt; 0,25 of carbon, of rectangular "other than square" cross-section, the width measuring &gt;= twice the thickness, rolled or obtained by continuous casting</t>
  </si>
  <si>
    <t>French Guyana</t>
  </si>
  <si>
    <t>Semi-finished products of iron or non-alloy steel, containing by weight &lt; 0,25% carbon, of rectangular "other than square" cross-section, the width &gt;= twice the thickness, forged</t>
  </si>
  <si>
    <t>Guernsey</t>
  </si>
  <si>
    <t>Semi-finished products of iron or non-alloy steel containing, by weight, &lt; 0,25% of carbon, of circular cross-section, or of a cross-section other than square or rectangular</t>
  </si>
  <si>
    <t>Ghana</t>
  </si>
  <si>
    <t>Semi-finished products, of iron or non-alloy steel, containing by weight &lt; 0,25% carbon, of circular or polygonal cross-section, rolled or obtained by continuous casting</t>
  </si>
  <si>
    <t>Gibraltar</t>
  </si>
  <si>
    <t>Semi-finished products of iron or non-alloy steel, containing by weight &lt; 0,25% carbon, of circular or polygonal cross-section, forged</t>
  </si>
  <si>
    <t>Greenland</t>
  </si>
  <si>
    <t>Semi-finished products of iron or non-alloy steel, containing by weight &lt; 0,25% carbon (excl. semi-products, of square, rectangular, circular or polygonal cross-section)</t>
  </si>
  <si>
    <t>Gambia</t>
  </si>
  <si>
    <t>Semi-finished products of iron or non-alloy steel containing, by weight, &gt;= 0,25% of carbon</t>
  </si>
  <si>
    <t>Guinea</t>
  </si>
  <si>
    <t>Semi-finished products, of non-alloy free-cutting steel, containing by weight &gt;= 0,25% carbon, of square or rectangular cross-section, the width &lt; twice the thickness, rolled or obtained by continuous casting</t>
  </si>
  <si>
    <t>Guadeloupe</t>
  </si>
  <si>
    <t>Semi-finished products of iron or non-alloy steel, containing by weight &gt;= 0,25% but &lt; 0,6% carbon, of square or rectangular cross-section, the width &lt; twice the thickness, rolled or obtained by continuous casting (excl. free-cutting steel)</t>
  </si>
  <si>
    <t>Equatorial Guinea</t>
  </si>
  <si>
    <t>Semi-finished products of iron or non-alloy steel, containing by weight &gt;= 0,6% carbon, of square or rectangular cross-section, the width &lt; twice the thickness, rolled or obtained by continuous casting (excl. free-cutting steel)</t>
  </si>
  <si>
    <t>Greece</t>
  </si>
  <si>
    <t>Semi-finished products of iron or non-alloy steel, containing by weight &gt;= 0,25% carbon, of square or rectangular cross-section, the width &lt; twice the thickness, forged</t>
  </si>
  <si>
    <t>South Georgia and South Sandwich</t>
  </si>
  <si>
    <t>Semi-finished products of iron or non-alloy steel, containing by weight &gt;= 0,25 of carbon, of rectangular "other than square" cross-section, the width measuring &gt;= twice the thickness, rolled or obtained by continuous casting</t>
  </si>
  <si>
    <t>Guatemala</t>
  </si>
  <si>
    <t>Semi-finished products of iron or non-alloy steel, containing by weight &gt;= 0,25% carbon, of rectangular "other than square" cross-section and the width &gt;= twice the thickness, forged</t>
  </si>
  <si>
    <t>Guam</t>
  </si>
  <si>
    <t>Semi-finished products of iron or non-alloy steel, containing by weight &gt;= 0,25% carbon, of circular or polygonal cross-section, rolled or obtained by continuous casting</t>
  </si>
  <si>
    <t>Guinea-Bissau</t>
  </si>
  <si>
    <t>Semi-finished products of iron or non-alloy steel, containing by weight &gt;= 0,6% carbon, of circular or polygonal cross-section, forged</t>
  </si>
  <si>
    <t>Guyana</t>
  </si>
  <si>
    <t>Semi-finished products of iron or non-alloy steel, containing by weight &gt;= 0,25% carbon (excl. those of square, rectangular, circular or polygonal cross-section)</t>
  </si>
  <si>
    <t>Hong Kong</t>
  </si>
  <si>
    <t>Flat-rolled products of iron or non-alloy steel, of a width &gt;= 600 mm, hot-rolled, not clad, plated or coated</t>
  </si>
  <si>
    <t>Heard Island and McDonald Islands</t>
  </si>
  <si>
    <t>Flat-rolled products of iron or non-alloy steel, of a width of &gt;= 600 mm, in coils, simply hot-rolled, not clad, plated or coated, with patterns in relief directly due to the rolling process</t>
  </si>
  <si>
    <t>Honduras</t>
  </si>
  <si>
    <t>Flat-rolled products of iron or non-alloy steel, of a width of &gt;= 600 mm, in coils, simply hot-rolled, not clad, plated or coated, of a thickness of &gt;= 4,75 mm, pickled, without patterns in relief</t>
  </si>
  <si>
    <t>Croatia</t>
  </si>
  <si>
    <t>Flat-rolled products of iron or non-alloy steel, of a width of &gt;= 600 mm, in coils, simply hot-rolled, not clad, plated or coated, of a thickness of &gt;= 3 mm but &lt; 4,75 mm, pickled, without patterns in relief</t>
  </si>
  <si>
    <t>Haiti</t>
  </si>
  <si>
    <t>Flat-rolled products of iron or non-alloy steel, of a width of &gt;= 600 mm, in coils, simply hot-rolled, not clad, plated or coated, of a thickness of &lt; 3 mm, pickled, without patterns in relief</t>
  </si>
  <si>
    <t>Hungary</t>
  </si>
  <si>
    <t>Flat-rolled products of iron or non-alloy steel, of a width of &gt;= 600 mm, in coils, simply hot-rolled, not clad, plated or coated, of a thickness of &gt;= 10 mm, not pickled, without patterns in relief</t>
  </si>
  <si>
    <t>Indonesia</t>
  </si>
  <si>
    <t>Flat-rolled products of iron or non-alloy steel, of a width of &gt;= 600 mm, in coils, simply hot-rolled, not clad, plated or coated, of a thickness of &gt;= 4,75 mm but &lt; 10 mm, not pickled, without patterns in relief</t>
  </si>
  <si>
    <t>Ireland</t>
  </si>
  <si>
    <t>Flat-rolled products of iron or non-alloy steel, of a width of &gt;= 600 mm, in coils, simply hot-rolled, not clad, plated or coated, of a thickness of &gt;= 3 mm but &lt; 4,75 mm, not pickled, without patterns in relief</t>
  </si>
  <si>
    <t>Israel</t>
  </si>
  <si>
    <t>Flat-rolled products of iron or non-alloy steel, of a width of &gt;= 600 mm, in coils, simply hot-rolled, not clad, plated or coated, of a thickness of &lt; 3 mm, not pickled, without patterns in relief</t>
  </si>
  <si>
    <t>Isle of Man</t>
  </si>
  <si>
    <t>Flat-rolled products of iron or non-alloy steel, of a width of &gt;= 600 mm, not in coils, simply hot-rolled, not clad, plated or coated, with patterns in relief directly due to the rolling process</t>
  </si>
  <si>
    <t>India</t>
  </si>
  <si>
    <t>Flat-rolled products of iron or non-alloy steel, of a width &gt;= 600 mm, not in coils, simply hot-rolled, not clad, plated or coated, of a thickness of &gt; 10 mm, without patterns in relief</t>
  </si>
  <si>
    <t>British Indian Ocean Territory</t>
  </si>
  <si>
    <t>Flat-rolled products of iron or non-alloy steel, of a width of &gt;= 600 mm, not in coils, simply hot-rolled, not clad, plated or coated, of a thickness of &gt; 15 mm, without patterns in relief</t>
  </si>
  <si>
    <t>New Zealand Dollar</t>
  </si>
  <si>
    <t>Flat-rolled products of iron or non-alloy steel, of a width of &gt;= 2.050 mm, not in coils, simply hot-rolled, not clad, plated or coated, of a thickness of &gt; 10 mm but &lt;= 15 mm, without patterns in relief (excl. "wide flats")</t>
  </si>
  <si>
    <t>Iran, Islamic Republic of</t>
  </si>
  <si>
    <t>Flat-rolled products of iron or non-alloy steel, of a width of &lt; 2.050 mm but &gt;= 600 mm, not in coils, simply hot-rolled, not clad, plated or coated, of a thickness of &gt; 10 mm but &lt;= 15 mm, without patterns in relief</t>
  </si>
  <si>
    <t>Iceland</t>
  </si>
  <si>
    <t>Flat-rolled products of iron or non-alloy steel, of a width of &gt;= 600 mm, not in coils, simply hot-rolled, not clad, plated or coated, of a thickness of &gt;= 4,75 mm but &lt;= 10 mm, without patterns in relief</t>
  </si>
  <si>
    <t>Italy</t>
  </si>
  <si>
    <t>Flat-rolled products of iron or non-alloy steel, of a width of &lt;= 1.250 mm, not in coils, simply hot-rolled on four faces or in a closed box pass, not clad, plated or coated, of a thickness of &gt;= 4,75 mm but &lt;= 10 mm, without patterns in relief</t>
  </si>
  <si>
    <t>Jersey</t>
  </si>
  <si>
    <t>Flat-rolled products of iron or non-alloy steel, of a width of &gt;= 2.050 mm, not in coils, simply hot-rolled, not clad, plated or coated, of a thickness of &gt;= 4,75 mm but &lt;= 10 mm, without patterns in relief</t>
  </si>
  <si>
    <t>Jamaica</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</si>
  <si>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</si>
  <si>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Jordan</t>
  </si>
  <si>
    <t>Flat-rolled products of iron or non-alloy steel, of a width of &gt;= 600 mm, not in coils, simply hot-rolled, not clad, plated or coated, of a thickness of &gt;= 3 mm but &lt; 4,75 mm, without patterns in relief</t>
  </si>
  <si>
    <t>Japan</t>
  </si>
  <si>
    <t>Flat-rolled products of iron or non-alloy steel, of a width of &lt;= 1.250 mm, not in coils, simply hot-rolled on four faces or in a closed box pass, not clad, plated or coated, of a thickness of &gt;= 4 mm but &lt; 4,75 mm, without patterns in relief</t>
  </si>
  <si>
    <t>Kenya</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</si>
  <si>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</si>
  <si>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Kyrgyz, Republic</t>
  </si>
  <si>
    <t>Flat-rolled products of iron or non-alloy steel, of a width of &gt;= 600 mm, not in coils, simply hot-rolled, not clad, plated or coated, of a thickness of &lt; 3 mm, without patterns in relief</t>
  </si>
  <si>
    <t>Cambodia</t>
  </si>
  <si>
    <t>Flat-rolled products of iron or steel, of a width &gt;= 600 mm, hot-rolled and further worked, but not clad, plated or coated</t>
  </si>
  <si>
    <t>Kiribati</t>
  </si>
  <si>
    <t>Flat-rolled products of iron or steel, of a width &gt;= 600 mm, hot-rolled and further worked, but not clad, plated or coated, perforated</t>
  </si>
  <si>
    <t>Comoros</t>
  </si>
  <si>
    <t>Flat-rolled products of iron or steel, of a width &gt;= 600 mm, hot-rolled and further worked, but not clad, plated or coated, non-perforated</t>
  </si>
  <si>
    <t>St Kitts and Nevis</t>
  </si>
  <si>
    <t>Flat-rolled products of iron or non-alloy steel, of a width of &gt;= 600 mm, cold-rolled "cold-reduced", not clad, plated or coated</t>
  </si>
  <si>
    <t>Korea, Democratic People’s Republ</t>
  </si>
  <si>
    <t>Flat-rolled products of iron or non-alloy steel, of a width of &gt;= 600 mm, in coils, simply cold-rolled "cold-reduced", not clad, plated or coated, of a thickness of &gt;= 3 mm</t>
  </si>
  <si>
    <t>Korea, Republic of</t>
  </si>
  <si>
    <t>Flat-rolled products of iron or non-alloy steel, of a width of &gt;= 600 mm, in coils, simply cold-rolled "cold-reduced", not clad, plated or coated, of a thickness of &gt; 1 mm but &lt; 3 mm</t>
  </si>
  <si>
    <t>Kuwait</t>
  </si>
  <si>
    <t>Flat-rolled products of iron or non-alloy steel, of a width of &gt;= 600 mm, in coils, simply cold-rolled "cold-reduced", of a thickness of &gt; 1 mm but &lt; 3 mm "electrical"</t>
  </si>
  <si>
    <t>Cayman Islands</t>
  </si>
  <si>
    <t>Flat-rolled products of iron or non-alloy steel, of a width of &gt;= 600 mm, in coils, simply cold-rolled "cold-reduced", not clad, plated or coated, of a thickness of &gt; 1 mm but &lt; 3 mm (excl. electrical)</t>
  </si>
  <si>
    <t>Kazakhstan</t>
  </si>
  <si>
    <t>Flat-rolled products of iron or non-alloy steel, of a width of &gt;= 600 mm, in coils, simply cold-rolled "cold-reduced", not clad, plated or coated, of a thickness of &gt;= 0,5 mm but &lt;= 1 mm</t>
  </si>
  <si>
    <t>Lao People’s Democratic Republic</t>
  </si>
  <si>
    <t>Flat-rolled products of iron or non-alloy steel, of a width of &gt;= 600 mm, in coils, simply cold-rolled "cold-reduced", of a thickness of &gt;= 0,5 mm but &lt;= 1 mm "electrical"</t>
  </si>
  <si>
    <t>Lebanon</t>
  </si>
  <si>
    <t>Flat-rolled products of iron or non-alloy steel, of a width of &gt;= 600 mm, in coils, simply cold-rolled "cold-reduced", not clad, plated or coated, of a thickness of &gt;= 0,5 mm but &lt;= 1 mm (excl. electrical)</t>
  </si>
  <si>
    <t>St Lucia</t>
  </si>
  <si>
    <t>Flat-rolled products of iron or non-alloy steel, of a width of &gt;= 600 mm, in coils, simply cold-rolled "cold-reduced", not clad, plated or coated, of a thickness of &lt; 0,5 mm</t>
  </si>
  <si>
    <t>Liechtenstein</t>
  </si>
  <si>
    <t>Flat-rolled products of iron or non-alloy steel, of a width of &gt;= 600 mm, in coils, simply cold-rolled "cold-reduced", of a thickness of &lt; 0,5 mm "electrical"</t>
  </si>
  <si>
    <t>Sri Lanka</t>
  </si>
  <si>
    <t>Flat-rolled products of iron or non-alloy steel, of a width of &gt;= 600 mm, in coils, simply cold-rolled "cold-reduced", not clad, plated or coated, of a thickness of &gt;= 0,35 mm but &lt; 0,5 mm (excl. electrical)</t>
  </si>
  <si>
    <t>Liberia</t>
  </si>
  <si>
    <t>Flat-rolled products of iron or non-alloy steel, of a width of &gt;= 600 mm, in coils, simply cold-rolled "cold-reduced", not clad, plated or coated, of a thickness of &lt; 0,35 mm (excl. electrical)</t>
  </si>
  <si>
    <t>Lesotho</t>
  </si>
  <si>
    <t>Flat-rolled products of iron or non-alloy steel, of a width of &gt;= 600 mm, not in coils, simply cold-rolled "cold-reduced", not clad, plated or coated, of a thickness of &gt;= 3 mm</t>
  </si>
  <si>
    <t>Lithuania</t>
  </si>
  <si>
    <t>Flat-rolled products of iron or non-alloy steel, of a width of &gt;= 600 mm, not in coils, simply cold-rolled "cold-reduced", not clad, plated or coated, of a thickness of &gt; 1 mm but &lt; 3 mm</t>
  </si>
  <si>
    <t>Luxembourg</t>
  </si>
  <si>
    <t>Flat-rolled products of iron or non-alloy steel, of a width of &gt;= 600 mm, not in coils, simply cold-rolled "cold-reduced", of a thickness of &gt; 1 mm but &lt; 3 mm "electrical"</t>
  </si>
  <si>
    <t>Latvia</t>
  </si>
  <si>
    <t>Flat-rolled products of iron or non-alloy steel, of a width of &gt;= 600 mm, not in coils, simply cold-rolled "cold-reduced", not clad, plated or coated, of a thickness of &gt; 1 mm but &lt; 3 mm (excl. electrical)</t>
  </si>
  <si>
    <t>Libya</t>
  </si>
  <si>
    <t>Flat-rolled products of iron or non-alloy steel, of a width of &gt;= 600 mm, not in coils, simply cold-rolled "cold-reduced", not clad, plated or coated, of a thickness of &gt;= 0,5 mm but &lt;= 1 mm</t>
  </si>
  <si>
    <t>Morocco</t>
  </si>
  <si>
    <t>Flat-rolled products of iron or non-alloy steel, of a width of &gt;= 600 mm, not in coils, simply cold-rolled "cold-reduced", of a thickness of &gt;= 0,5 mm but &lt;= 1 mm "electrical"</t>
  </si>
  <si>
    <t>Monaco</t>
  </si>
  <si>
    <t>Flat-rolled products of iron or non-alloy steel, of a width of &gt;= 600 mm, not in coils, simply cold-rolled "cold-reduced", not clad, plated or coated, of a thickness of &gt;= 0,5 mm but &lt;= 1 mm (excl. electrical)</t>
  </si>
  <si>
    <t>Moldova, Republic of</t>
  </si>
  <si>
    <t>Flat-rolled products of iron or non-alloy steel, of a width of &gt;= 600 mm, not in coils, simply cold-rolled "cold-reduced", not clad, plated or coated, of a thickness of &lt; 0,5 mm</t>
  </si>
  <si>
    <t>Montenegro</t>
  </si>
  <si>
    <t>Flat-rolled products of iron or non-alloy steel, of a width of &gt;= 600 mm, not in coils, simply cold-rolled "cold-reduced", of a thickness of &lt; 0,5 mm "electrical"</t>
  </si>
  <si>
    <t>Saint Martin (French part)</t>
  </si>
  <si>
    <t>Flat-rolled products of iron or non-alloy steel, of a width of &gt;= 600 mm, not in coils, simply cold-rolled "cold-reduced", not clad, plated or coated, of a thickness of &lt; 0,5 mm (excl. electrical)</t>
  </si>
  <si>
    <t>Madagascar</t>
  </si>
  <si>
    <t>Flat-rolled products of iron or steel, of a width of &gt;= 600 mm, cold-rolled "cold-reduced", and further worked, but not clad, plated or coated</t>
  </si>
  <si>
    <t>Marshall Islands</t>
  </si>
  <si>
    <t>Flat-rolled products of iron or steel, of a width of &gt;= 600 mm, cold-rolled "cold-reduced" and further worked, but not clad, plated or coated, perforated</t>
  </si>
  <si>
    <t>North Macedonia</t>
  </si>
  <si>
    <t>Flat-rolled products of iron or steel, of a width of &gt;= 600 mm, cold-rolled "cold-reduced" and further worked, but not clad, plated or coated, non-perforated</t>
  </si>
  <si>
    <t>Mali</t>
  </si>
  <si>
    <t>Flat-rolled products of iron or non-alloy steel, of a width &gt;= 600 mm, hot-rolled or cold-rolled "cold-reduced", clad, plated or coated</t>
  </si>
  <si>
    <t>Myanmar</t>
  </si>
  <si>
    <t>Flat-rolled products of iron or non-alloy steel, of a width of &gt;= 600 mm, hot-rolled or cold-rolled "cold-reduced", tinned, of a thickness of &gt;= 0,5 mm</t>
  </si>
  <si>
    <t>Mongolia</t>
  </si>
  <si>
    <t>Flat-rolled products of iron or non-alloy steel, of a width of &gt;= 600 mm, hot-rolled or cold-rolled "cold-reduced", tinned, of a thickness of &lt; 0,5 mm</t>
  </si>
  <si>
    <t>Macao</t>
  </si>
  <si>
    <t>Tinplate of iron or non-alloy steel, of a width of &gt;= 600 mm and of a thickness of &lt; 0,5 mm, tinned [coated with a layer of metal containing, by weight,  &gt;= 97% of tin], not further worked than surface-treated</t>
  </si>
  <si>
    <t>Northern Mariana Islands</t>
  </si>
  <si>
    <t>Flat-rolled products of iron or non-alloy steel, of a width of &gt;= 600 mm, hot-rolled or cold-rolled "cold-reduced", plated or coated with tin, of a thickness of &lt; 0,5 mm (excl. tinplate)</t>
  </si>
  <si>
    <t>Martinique</t>
  </si>
  <si>
    <t>Flat-rolled products of iron or non-alloy steel, of a width of &gt;= 600 mm, hot-rolled or cold-rolled "cold-reduced", plated or coated with lead, incl. terne-plate</t>
  </si>
  <si>
    <t>Mauritania</t>
  </si>
  <si>
    <t>Flat-rolled products of iron or non-alloy steel, of a width of &gt;= 600 mm, hot-rolled or cold-rolled "cold-reduced", electrolytically plated or coated with zinc</t>
  </si>
  <si>
    <t>Montserrat</t>
  </si>
  <si>
    <t>Flat-rolled products of iron or non-alloy steel, of a width of &gt;= 600 mm, hot-rolled or cold-rolled "cold-reduced", corrugated, plated or coated with zinc (excl. electrolytically plated or coated with zinc)</t>
  </si>
  <si>
    <t>Malta</t>
  </si>
  <si>
    <t>Flat-rolled products of iron or non-alloy steel, of a width of &gt;= 600 mm, hot-rolled or cold-rolled "cold-reduced", not corrugated, plated or coated with zinc (excl. electrolytically plated or coated with zinc)</t>
  </si>
  <si>
    <t>Mauritius</t>
  </si>
  <si>
    <t>Flat-rolled products of iron or non-alloy steel, of a width of &gt;= 600 mm, hot-rolled or cold-rolled "cold-reduced", plated or coated with chromium oxides or with chromium and chromium oxides</t>
  </si>
  <si>
    <t>Maldives</t>
  </si>
  <si>
    <t>Flat-rolled products of iron or non-alloy steel, of a width of &gt;= 600 mm, hot-rolled or cold-rolled "cold-reduced", plated or coated with aluminium-zinc alloys</t>
  </si>
  <si>
    <t>Malawi</t>
  </si>
  <si>
    <t>Flat-rolled products of iron or non-alloy steel, of a width of &gt;= 600 mm, hot-rolled or cold-rolled "cold-reduced", plated or coated with aluminium (excl. products plated or coated with aluminium-zinc alloys)</t>
  </si>
  <si>
    <t>Mexico</t>
  </si>
  <si>
    <t>Flat products of iron or non-alloy steel, of a width of &gt;= 600 mm, hot-rolled or cold-rolled "cold-reduced", painted, varnished or coated with plastics</t>
  </si>
  <si>
    <t>Malaysia</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</si>
  <si>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</si>
  <si>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Mozambique</t>
  </si>
  <si>
    <t>Flat-rolled products of iron or non-alloy steel, of a width of &gt;= 600 mm, hot-rolled or cold-rolled "cold-reduced", painted, varnished or plastic coated (excl. tinplate and products electrolytically plated or coated with chrome, varnished)</t>
  </si>
  <si>
    <t>Namibia</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</si>
  <si>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</si>
  <si>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New Caledonia</t>
  </si>
  <si>
    <t>Flat-rolled products of iron or non-alloy steel, of a width of &gt;= 600 mm, hot-rolled or cold-rolled "cold-reduced", clad</t>
  </si>
  <si>
    <t>Niger</t>
  </si>
  <si>
    <t>Flat-rolled products of iron or non-alloy steel, tinned and printed, of a width of &gt;= 600 mm, hot-rolled or cold-rolled "cold-reduced"</t>
  </si>
  <si>
    <t>Norfolk Island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</si>
  <si>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</si>
  <si>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Nigeria</t>
  </si>
  <si>
    <t>Flat-rolled products of iron or non-alloy steel, of a width of &lt; 600 mm, hot-rolled or cold-rolled "cold-reduced", not clad, plated or coated</t>
  </si>
  <si>
    <t>Nicaragua</t>
  </si>
  <si>
    <t>Flat-rolled products of iron or non-alloy steel, simply hot-rolled on four faces or in a closed box pass, not clad, plated or coated, of a width of &gt; 150 mm but &lt; 600 mm and a thickness of &gt;= 4 mm, not in coils, without patterns in relief, commonly known as "wide flats"</t>
  </si>
  <si>
    <t>Netherlands</t>
  </si>
  <si>
    <t>Flat-rolled products of iron or non-alloy steel, of a width &lt; 600 mm, not further worked than hot-rolled, not clad, plated or coated, of a thickness of &gt;= 4,75 mm (excl. "wide flats")</t>
  </si>
  <si>
    <t>Norway</t>
  </si>
  <si>
    <t>Flat-rolled products of iron or non-alloy steel, of a width &lt; 600 mm, simply hot-rolled, not clad, plated or coated, of a thickness &lt; 4,75 mm (excl. "wide flats")</t>
  </si>
  <si>
    <t>Nepal</t>
  </si>
  <si>
    <t>Flat-rolled products of iron or non-alloy steel, of a width of &lt; 600 mm, simply cold-rolled "cold-reduced", not clad, plated or coated, containing by weight &lt; 0,25% of carbon</t>
  </si>
  <si>
    <t>Nauru</t>
  </si>
  <si>
    <t>Flat-rolled products of iron or non-alloy steel, of a width of &lt; 600 mm, simply cold-rolled "cold-reduced", not clad, plated or coated, containing by weight &lt; 0,25% of carbon "electrical"</t>
  </si>
  <si>
    <t>Niue</t>
  </si>
  <si>
    <t>Flat-rolled products of iron or non-alloy steel, of a width of &lt; 600 mm and of a thickness of &gt;= 0,35 mm, simply cold-rolled "cold-reduced", not clad, plated or coated, containing by weight &lt; 0,25% of carbon (excl. electrical plate)</t>
  </si>
  <si>
    <t>New Zealand</t>
  </si>
  <si>
    <t>Flat-rolled products of iron or non-alloy steel, of a width of &lt; 600 mm and of a thickness of &lt; 0,35 mm, simply cold-rolled "cold-reduced", not clad, plated or coated, containing by weight &lt; 0,25% of carbon (excl. electrical plate)</t>
  </si>
  <si>
    <t>Oman</t>
  </si>
  <si>
    <t>Flat-rolled products of iron or non-alloy steel, of a width of &lt; 600 mm, simply cold-rolled "cold-reduced", not clad, plated or coated, containing by weight &gt;= 0,25% of carbon</t>
  </si>
  <si>
    <t>Panama</t>
  </si>
  <si>
    <t>Flat-rolled products of iron or non-alloy steel, of a width of &lt; 600 mm, hot-rolled or cold-rolled "cold-reduced" and further worked, but not clad, plated or coated</t>
  </si>
  <si>
    <t>Peru</t>
  </si>
  <si>
    <t>Flat-rolled products of iron or non-alloy steel, of a width of &lt; 600 mm, hot-rolled or cold-rolled "cold-reduced" and further worked, but not clad, plated or coated, perforated</t>
  </si>
  <si>
    <t>French Polynesia</t>
  </si>
  <si>
    <t>Flat-rolled products of iron or non-alloy steel, of a width of &lt; 600 mm, hot-rolled or cold-rolled "cold-reduced" and further worked, but not clad, plated or coatednon-perforated</t>
  </si>
  <si>
    <t>Papua New Guinea</t>
  </si>
  <si>
    <t>Flat-rolled products of iron or non-alloy steel, of a width of &lt; 600 mm, hot-rolled or cold-rolled "cold-reduced", clad, plated or coated</t>
  </si>
  <si>
    <t>Philippines</t>
  </si>
  <si>
    <t>Flat-rolled products of iron or non-alloy steel, of a width of &lt; 600 mm, hot-rolled or cold-rolled "cold-reduced", tinned</t>
  </si>
  <si>
    <t>Pakistan</t>
  </si>
  <si>
    <t>Tinplate of iron or non-alloy steel, of a width of &lt; 600 mm and of a thickness of &lt; 0,5 mm, tinned [coated with a layer of metal containing, by weight,  &gt;= 97% of tin], not further worked than surface-treated</t>
  </si>
  <si>
    <t>Poland</t>
  </si>
  <si>
    <t>Flat-rolled products of iron or non-alloy steel, hot-rolled or cold-rolled "cold-reduced", of a width of &lt; 600 mm, tinned (excl. tinplate, not further worked than surface-treated)</t>
  </si>
  <si>
    <t>St Pierre and Miquelon</t>
  </si>
  <si>
    <t>Flat-rolled products of iron or non-alloy steel, of a width of &lt; 600 mm, hot-rolled or cold-rolled "cold-reduced", electrolytically plated or coated with zinc</t>
  </si>
  <si>
    <t>Pitcairn</t>
  </si>
  <si>
    <t>Flat-rolled products of iron or non-alloy steel, of a width of &lt; 600 mm, hot-rolled or cold-rolled "cold-reduced", tinned (excl. electrolytically plated or coated with zinc)</t>
  </si>
  <si>
    <t>Puerto Rico</t>
  </si>
  <si>
    <t>Flat-rolled products of iron or non-alloy steel, of a width of &lt; 600 mm, hot-rolled or cold-rolled "cold-reduced", painted, varnished or coated with plastics</t>
  </si>
  <si>
    <t>Occupied Palestinian Territory</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</si>
  <si>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</si>
  <si>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Portugal</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</si>
  <si>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</si>
  <si>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Palau</t>
  </si>
  <si>
    <t>Flat-rolled products of iron or non-alloy steel, of a width of &lt; 600 mm, hot-rolled or cold-rolled "cold-reduced", plated or coated (excl. tinned, plated or coated with zinc, painted, varnished or coated with plastics)</t>
  </si>
  <si>
    <t>Paraguay</t>
  </si>
  <si>
    <t>Flat-rolled products of iron or non-alloy steel, of a width of &lt; 600 mm, hot-rolled or cold-rolled "cold-reduced", plated or coated with chromium oxides or with chromium and chromium oxides (excl. varnished)</t>
  </si>
  <si>
    <t>Qatar</t>
  </si>
  <si>
    <t>Flat-rolled products of iron or non-alloy steel, of a width of &lt; 600 mm, hot-rolled or cold-rolled "cold-reduced", plated or coated with chromium or nickel</t>
  </si>
  <si>
    <t>High seas</t>
  </si>
  <si>
    <t>Flat-rolled products of iron or non-alloy steel, of a width of &lt; 600 mm, hot-rolled or cold-rolled "cold-reduced", plated or coated with copper</t>
  </si>
  <si>
    <t>Réunion</t>
  </si>
  <si>
    <t>Flat-rolled products of iron or non-alloy steel, of a width of &lt; 600 mm, hot-rolled or cold-rolled "cold-reduced", plated or coated with aluminium-zinc alloys</t>
  </si>
  <si>
    <t>Romania</t>
  </si>
  <si>
    <t>Flat-rolled products of iron or non-alloy steel, of a width of &lt; 600 mm, hot-rolled or cold-rolled "cold-reduced", plated or coated with aluminium (excl. products plated or coated with aluminium-zinc alloys)</t>
  </si>
  <si>
    <t>Serbia</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</si>
  <si>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</si>
  <si>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Russian Federation</t>
  </si>
  <si>
    <t>Flat-rolled products of iron or non-alloy steel, of a width of &lt; 600 mm, hot-rolled or cold-rolled "cold-reduced", clad</t>
  </si>
  <si>
    <t>Rwanda</t>
  </si>
  <si>
    <t>Bars and rods of iron or non-alloy steel, hot-rolled, in irregularly wound coils</t>
  </si>
  <si>
    <t>Saudi Arabia</t>
  </si>
  <si>
    <t>Bars and rods, hot-rolled, in irregularly wound coils of iron or non-alloy steel, with indentations, ribs, grooves or other deformations produced during the rolling process</t>
  </si>
  <si>
    <t>Solomon Islands</t>
  </si>
  <si>
    <t>Bars and rods, hot-rolled, in irregularly wound coils, of non-alloy free-cutting steel (excl. bars and rods containing indentations, ribs, grooves or other deformations produced during the rolling process)</t>
  </si>
  <si>
    <t>Seychelles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</si>
  <si>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</si>
  <si>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Sudan</t>
  </si>
  <si>
    <t>Bars and rods, hot-rolled, of the type used for concrete reinforcement, smooth, of iron or non-alloy steel, in irregularly wound coils, of circular cross-section measuring &lt; 14 mm in diameter</t>
  </si>
  <si>
    <t>Sweden</t>
  </si>
  <si>
    <t>Bars and rods, hot-rolled, of the type used for tyre cord, smooth, of iron or non-alloy steel, in irregularly wound coils</t>
  </si>
  <si>
    <t>Singapore</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</si>
  <si>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</si>
  <si>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Saint Helena, Ascension and Tristan</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</si>
  <si>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</si>
  <si>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Slovenia</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</si>
  <si>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</si>
  <si>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Svalbard and Jan Mayen Islands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</si>
  <si>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</si>
  <si>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Slovakia</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</si>
  <si>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</si>
  <si>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Sierra Leone</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</si>
  <si>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</si>
  <si>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San Marino</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</si>
  <si>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</si>
  <si>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Senegal</t>
  </si>
  <si>
    <t>Bars and rods, of iron or non-alloy steel, not further worked than forged, hot-rolled, hot-drawn or hot-extruded, but incl. those twisted after rolling (excl. in irregularly wound coils)</t>
  </si>
  <si>
    <t>Somalia</t>
  </si>
  <si>
    <t>Bars and rods, of iron or non-alloy steel, not further worked than forged (excl. in irregularly wound coils)</t>
  </si>
  <si>
    <t>Suriname</t>
  </si>
  <si>
    <t>Bars and rods, of iron or non-alloy steel, with indentations, ribs, groves or other deformations produced during the rolling process</t>
  </si>
  <si>
    <t>South Sudan</t>
  </si>
  <si>
    <t>Bars and rods, of non-alloy free-cutting steel, not further worked than hot-rolled, hot-drawn or hot-extruded (excl. containing indentations, ribs, grooves or other deformations produced during the rolling process or twisted after rolling)</t>
  </si>
  <si>
    <t>Sao Tome and Principe</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</si>
  <si>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</si>
  <si>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El Salvador</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</si>
  <si>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</si>
  <si>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Sint Maarten (Dutch part)</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</si>
  <si>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</si>
  <si>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Syrian Arab Republic</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</si>
  <si>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</si>
  <si>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Swaziland</t>
  </si>
  <si>
    <t>Bars and rods of the type used for concrete reinforcement, smooth, of iron or non-alloy steel, only hot-rolled, only hot-drawn or only hot-extruded, containing &lt; 0,25% of carbon, of square cross-section or of a cross-section other than rectangular</t>
  </si>
  <si>
    <t>Turks and Caicos Islands</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</si>
  <si>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</si>
  <si>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Chad</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</si>
  <si>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</si>
  <si>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French Southern Territories</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</si>
  <si>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</si>
  <si>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Togo</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</si>
  <si>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</si>
  <si>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Thailand</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</si>
  <si>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</si>
  <si>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Tajikistan</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</si>
  <si>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</si>
  <si>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Tokelau</t>
  </si>
  <si>
    <t>Bars and rods, of iron or non-alloy steel, cold-formed or cold-finished, whether or not further worked, or hot-formed and further worked, n.e.s.</t>
  </si>
  <si>
    <t>Timor-Leste</t>
  </si>
  <si>
    <t>Bars and rods, of non-alloy free-cutting steel, not further worked than cold-formed or cold-finished</t>
  </si>
  <si>
    <t>Turkmenistan</t>
  </si>
  <si>
    <t>Bars and rods, of iron or non-alloy steel, not further worked than cold-formed or cold-finished (excl. of free-cutting steel)</t>
  </si>
  <si>
    <t>Tunisia</t>
  </si>
  <si>
    <t>Other bars and rods of iron or non-alloy steel, not further worked than cold-formed or cold-finished, containing by weight &lt; 0,25% of carbon of rectangular "other than square" cross-section (excl. those of free-cutting steel)</t>
  </si>
  <si>
    <t>Tonga</t>
  </si>
  <si>
    <t>Other bars and rods of iron or non-alloy steel, not further worked than cold-formed or cold-finished, containing by weight &lt; 0,25% of carbon, of square or other than rectangular cross-section (excl. those of free-cutting steel)</t>
  </si>
  <si>
    <t>East Timor</t>
  </si>
  <si>
    <t>Other bars and rods of iron or non-alloy steel, not further worked than cold-formed or cold-finished, containing by weight &gt;= 0,25% of carbon (excl. those of free-cutting steel)</t>
  </si>
  <si>
    <t>Türkiye</t>
  </si>
  <si>
    <t>Bars or rods, of iron or non-alloy steel, cold-formed or cold-finished and further worked or hot-formed and further worked, n.e.s.</t>
  </si>
  <si>
    <t>Trinidad and Tobago</t>
  </si>
  <si>
    <t>Angles, shapes and sections of iron or non-alloy steel, n.e.s.</t>
  </si>
  <si>
    <t>Tuvalu</t>
  </si>
  <si>
    <t>U, I or H sections of iron or non-alloy steel, not further worked than hot-rolled, hot-drawn or extruded, of a height of &lt; 80 mm</t>
  </si>
  <si>
    <t>Taiwan</t>
  </si>
  <si>
    <t>L sections of iron or non-alloy steel, not further worked than hot-rolled, hot-drawn or extruded, of a height of &lt; 80 mm</t>
  </si>
  <si>
    <t>Tanzania, United Republic of</t>
  </si>
  <si>
    <t>T sections of iron or non-alloy steel, not further worked than hot-rolled, hot-drawn or extruded, of a height of &lt; 80 mm</t>
  </si>
  <si>
    <t>Ukraine</t>
  </si>
  <si>
    <t>U sections of iron or non-alloy steel, not further worked than hot-rolled, hot-drawn or hot-extruded, of a height &gt;= 80 mm</t>
  </si>
  <si>
    <t>Uganda</t>
  </si>
  <si>
    <t>U sections of iron or non-alloy steel, simply hot-rolled, hot-drawn or extruded, of a height &gt;= 80 mm but &lt;= 220 mm</t>
  </si>
  <si>
    <t>United States Minor Outlying Island</t>
  </si>
  <si>
    <t>U sections of iron or non-alloy steel, simply hot-rolled, hot-drawn or extruded, of a height &gt; 220 mm</t>
  </si>
  <si>
    <t>United States</t>
  </si>
  <si>
    <t>I sections of iron or non-alloy steel, not further worked than hot-rolled, hot-drawn or hot-extruded, of a height &gt;= 80 mm</t>
  </si>
  <si>
    <t>Uruguay</t>
  </si>
  <si>
    <t>I sections with parallel flange faces, of iron or non-alloy steel, simply hot-rolled, hot-drawn or extruded, of a height &gt;= 80 mm but &lt;= 220 mm</t>
  </si>
  <si>
    <t>Uzbekistan</t>
  </si>
  <si>
    <t>I sections of iron or non-alloy steel, simply hot-rolled, hot-drawn or extruded, of a height &gt;= 80 mm but &lt;= 220 mm (excl. 7216.32.11)</t>
  </si>
  <si>
    <t>Vatican City</t>
  </si>
  <si>
    <t>I sections with parallel flange faces, of iron or non-alloy steel, simply hot-rolled, hot-drawn or extruded, of a height &gt; 220 mm</t>
  </si>
  <si>
    <t>St Vincent</t>
  </si>
  <si>
    <t>I sections of iron or non-alloy steel, simply hot-rolled, hot-drawn or extruded, of a height &gt; 220 mm (excl. 7216.32.91)</t>
  </si>
  <si>
    <t>Venezuela</t>
  </si>
  <si>
    <t>H sections of iron or non-alloy steel, not further worked than hot-rolled, hot-drawn or hot-extruded, of a height &gt;= 80 mm</t>
  </si>
  <si>
    <t>British Virgin Islands</t>
  </si>
  <si>
    <t>H sections of iron or non-alloy steel, simply hot-rolled, hot-drawn or extruded, of a height &gt;= 80 mm but &lt;= 180 mm</t>
  </si>
  <si>
    <t>US Virgin Islands</t>
  </si>
  <si>
    <t>H sections of iron or non-alloy steel, simply hot-rolled, hot-drawn or extruded, of a height &gt; 180 mm</t>
  </si>
  <si>
    <t>Vietnam</t>
  </si>
  <si>
    <t>L sections of iron or non-alloy steel, not further worked than hot-rolled, hot-drawn or hot-extruded, of a height &gt;= 80 mm</t>
  </si>
  <si>
    <t>Vanuatu</t>
  </si>
  <si>
    <t>L sections of iron or non-alloy steel, not further worked than hot-rolled, hot-drawn or extruded, of a height of &gt;= 80 mm</t>
  </si>
  <si>
    <t>Wallis and Futuna Islands</t>
  </si>
  <si>
    <t>T sections of iron or non-alloy steel, not further worked than hot-rolled, hot-drawn or extruded, of a height of &gt;= 80 mm</t>
  </si>
  <si>
    <t>Samoa</t>
  </si>
  <si>
    <t>Sections of iron or non-alloy steel, not further worked than hot-rolled, hot-drawn or hot-extruded (excl. U, I, H, L or T sections)</t>
  </si>
  <si>
    <t>American Oceania</t>
  </si>
  <si>
    <t>Sections of iron or non-alloy steel, not further worked than hot-rolled, hot-drawn or hot-extruded, with a cross-section which is capable of being enclosed in a square the side of which is &lt;= 80 mm (excl. U, I, H, L or T sections)</t>
  </si>
  <si>
    <t>Ceuta</t>
  </si>
  <si>
    <t>Bulb sections "bulb flat", only hot-rolled, hot-drawn or hot-extruded</t>
  </si>
  <si>
    <t>United Kingdom (Northern Ireland)</t>
  </si>
  <si>
    <t>Profile of iron or non-alloy steel, only hot-rolled, hot-drawn or hot-extruded (other than with a cross-section which is capable of being enclosed in a square the side of which is &lt;= 80 mm, and U-, I-, H-, L- or T-sections and ribbed sections [ribbed steel])</t>
  </si>
  <si>
    <t>Kosovo</t>
  </si>
  <si>
    <t>Angles, shapes and sections, of iron or non-alloy steel, from flat-rolled products simply cold-formed or cold-finished (excl. profiled sheet)</t>
  </si>
  <si>
    <t>Melilla</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</si>
  <si>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</si>
  <si>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</si>
  <si>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Australian Oceania</t>
  </si>
  <si>
    <t>Angles, shapes and sections, of iron or non-alloy steel, not further worked than cold-formed or cold-finished (excl. profiled sheet)</t>
  </si>
  <si>
    <t>West Bank and Gaza Strip</t>
  </si>
  <si>
    <t>Angles, shapes and sections, of iron or non-alloy steel, cold-formed or cold-finished from flat-rolled products and further worked</t>
  </si>
  <si>
    <t>Polar regions</t>
  </si>
  <si>
    <t>Sheets sheets of iron or non-alloy steel, cold-formed or cold finished, profiled "ribbed"</t>
  </si>
  <si>
    <t>Angles, shapes and sections, of iron or non-alloy steel, cold-formed or cold-finished from flat-rolled products and further worked (excl. profiled sheet)</t>
  </si>
  <si>
    <t>New Zealand Oceania</t>
  </si>
  <si>
    <t>Angles, shapes and sections, of iron or non-alloy steel, cold-formed or cold-finished and further worked, or hot-forged, or hot-formed by other means and further worked, n.e.s. (excl. from flat-rolled products)</t>
  </si>
  <si>
    <t>Yemen</t>
  </si>
  <si>
    <t>Wire of iron or non-alloy steel, in coils (excl. bars and rods)</t>
  </si>
  <si>
    <t>Mayotte</t>
  </si>
  <si>
    <t>Wire of iron or non-alloy steel, in coils, not plated or coated, whether or not polished (excl. bars and rods)</t>
  </si>
  <si>
    <t>Federal Republic of Yugoslavia</t>
  </si>
  <si>
    <t>Wire of iron or non-alloy steel, in coils, containing by weight &lt; 0,25% carbon, not plated or coated, whether or not polished, with a maximum cross-sectional dimension of &lt; 0,8 mm</t>
  </si>
  <si>
    <t>South Africa</t>
  </si>
  <si>
    <t>Wire of iron or non-alloy steel, in coils, containing by weight &lt; 0,25% carbon, with indentations, ribs, grooves or other deformations produced during the rolling process, not plated or coated, with a maximum cross-sectional dimension of &gt;= 0,8 mm</t>
  </si>
  <si>
    <t>Zambia</t>
  </si>
  <si>
    <t>Wire of iron or non-alloy steel, in coils, containing by weight &lt; 0,25% carbon, not plated or coated, with a maximum cross-sectional dimension of &gt;= 0,8 mm (without indentations, ribs, grooves or other deformations produced during the rolling process)</t>
  </si>
  <si>
    <t>Zaire</t>
  </si>
  <si>
    <t>Wire of iron or non-alloy steel, in coils, containing by weight &gt;= 0,25% but &lt; 0,6% carbon, not plated or coated, whether or not polished (excl. hot-rolled bars and rods)</t>
  </si>
  <si>
    <t>Zimbabwe</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</si>
  <si>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</si>
  <si>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</si>
  <si>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</si>
  <si>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</si>
  <si>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</si>
  <si>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</si>
  <si>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</si>
  <si>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</si>
  <si>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</si>
  <si>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</si>
  <si>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</si>
  <si>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</si>
  <si>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</si>
  <si>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</si>
  <si>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</si>
  <si>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</si>
  <si>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</si>
  <si>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</si>
  <si>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</si>
  <si>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</si>
  <si>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</si>
  <si>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</si>
  <si>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</si>
  <si>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</si>
  <si>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</si>
  <si>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</si>
  <si>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</si>
  <si>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</si>
  <si>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</si>
  <si>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</si>
  <si>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</si>
  <si>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</si>
  <si>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</si>
  <si>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</si>
  <si>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</si>
  <si>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</si>
  <si>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</si>
  <si>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</si>
  <si>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</si>
  <si>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</si>
  <si>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</si>
  <si>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</si>
  <si>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</si>
  <si>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</si>
  <si>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</si>
  <si>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</si>
  <si>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</si>
  <si>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</si>
  <si>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</si>
  <si>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</si>
  <si>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</si>
  <si>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</si>
  <si>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</si>
  <si>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</si>
  <si>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</si>
  <si>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</si>
  <si>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</si>
  <si>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</si>
  <si>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</si>
  <si>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</si>
  <si>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</si>
  <si>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</si>
  <si>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</si>
  <si>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</si>
  <si>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</si>
  <si>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</si>
  <si>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</si>
  <si>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</si>
  <si>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</si>
  <si>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</si>
  <si>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</si>
  <si>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</si>
  <si>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</si>
  <si>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</si>
  <si>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</si>
  <si>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</si>
  <si>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</si>
  <si>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</si>
  <si>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</si>
  <si>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</si>
  <si>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</si>
  <si>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</si>
  <si>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</si>
  <si>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</si>
  <si>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</si>
  <si>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</si>
  <si>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</si>
  <si>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</si>
  <si>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</si>
  <si>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</si>
  <si>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</si>
  <si>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</si>
  <si>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</si>
  <si>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</si>
  <si>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</si>
  <si>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</si>
  <si>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</si>
  <si>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</si>
  <si>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</si>
  <si>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</si>
  <si>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</si>
  <si>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</si>
  <si>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</si>
  <si>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</si>
  <si>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</si>
  <si>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</si>
  <si>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</si>
  <si>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</si>
  <si>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</si>
  <si>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</si>
  <si>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</si>
  <si>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</si>
  <si>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</si>
  <si>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</si>
  <si>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</si>
  <si>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</si>
  <si>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</si>
  <si>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</si>
  <si>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</si>
  <si>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</si>
  <si>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</si>
  <si>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</si>
  <si>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</si>
  <si>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</si>
  <si>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</si>
  <si>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</si>
  <si>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</si>
  <si>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</si>
  <si>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</si>
  <si>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</si>
  <si>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</si>
  <si>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</si>
  <si>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</si>
  <si>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</si>
  <si>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</si>
  <si>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</si>
  <si>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</si>
  <si>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</si>
  <si>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</si>
  <si>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</si>
  <si>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</si>
  <si>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</si>
  <si>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</si>
  <si>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</si>
  <si>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</si>
  <si>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</si>
  <si>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</si>
  <si>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</si>
  <si>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</si>
  <si>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</si>
  <si>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</si>
  <si>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</si>
  <si>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</si>
  <si>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</si>
  <si>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</si>
  <si>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</si>
  <si>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</si>
  <si>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</si>
  <si>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</si>
  <si>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</si>
  <si>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</si>
  <si>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</si>
  <si>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</si>
  <si>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</si>
  <si>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</si>
  <si>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</si>
  <si>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</si>
  <si>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</si>
  <si>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</si>
  <si>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</si>
  <si>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</si>
  <si>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</si>
  <si>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</si>
  <si>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</si>
  <si>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</si>
  <si>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</si>
  <si>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</si>
  <si>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</si>
  <si>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</si>
  <si>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</si>
  <si>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</si>
  <si>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</si>
  <si>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</si>
  <si>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</si>
  <si>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</si>
  <si>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</si>
  <si>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</si>
  <si>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</si>
  <si>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</si>
  <si>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</si>
  <si>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</si>
  <si>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</si>
  <si>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</si>
  <si>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</si>
  <si>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</si>
  <si>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</si>
  <si>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</si>
  <si>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</si>
  <si>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</si>
  <si>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</si>
  <si>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</si>
  <si>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</si>
  <si>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</si>
  <si>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</si>
  <si>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</si>
  <si>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</si>
  <si>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</si>
  <si>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</si>
  <si>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</si>
  <si>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</si>
  <si>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</si>
  <si>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</si>
  <si>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</si>
  <si>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</si>
  <si>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</si>
  <si>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</si>
  <si>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</si>
  <si>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</si>
  <si>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</si>
  <si>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</si>
  <si>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</si>
  <si>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</si>
  <si>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</si>
  <si>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</si>
  <si>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</si>
  <si>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</si>
  <si>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</si>
  <si>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</si>
  <si>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</si>
  <si>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</si>
  <si>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</si>
  <si>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</si>
  <si>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</si>
  <si>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</si>
  <si>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</si>
  <si>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</si>
  <si>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</si>
  <si>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</si>
  <si>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</si>
  <si>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</si>
  <si>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</si>
  <si>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</si>
  <si>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</si>
  <si>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</si>
  <si>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</si>
  <si>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</si>
  <si>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</si>
  <si>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</si>
  <si>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</si>
  <si>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</si>
  <si>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</si>
  <si>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</si>
  <si>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</si>
  <si>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</si>
  <si>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</si>
  <si>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</si>
  <si>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</si>
  <si>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</si>
  <si>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</si>
  <si>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</si>
  <si>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</si>
  <si>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</si>
  <si>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</si>
  <si>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</si>
  <si>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</si>
  <si>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</si>
  <si>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</si>
  <si>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</si>
  <si>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</si>
  <si>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</si>
  <si>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</si>
  <si>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</si>
  <si>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</si>
  <si>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</si>
  <si>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</si>
  <si>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</si>
  <si>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</si>
  <si>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</si>
  <si>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</si>
  <si>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</si>
  <si>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</si>
  <si>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</si>
  <si>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</si>
  <si>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</si>
  <si>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</si>
  <si>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</si>
  <si>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</si>
  <si>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</si>
  <si>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</si>
  <si>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</si>
  <si>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</si>
  <si>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</si>
  <si>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</si>
  <si>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</si>
  <si>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</si>
  <si>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</si>
  <si>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</si>
  <si>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</si>
  <si>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</si>
  <si>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</si>
  <si>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</si>
  <si>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</si>
  <si>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</si>
  <si>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</si>
  <si>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</si>
  <si>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</si>
  <si>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</si>
  <si>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</si>
  <si>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</si>
  <si>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</si>
  <si>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</si>
  <si>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</si>
  <si>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</si>
  <si>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</si>
  <si>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</si>
  <si>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</si>
  <si>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</si>
  <si>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</si>
  <si>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</si>
  <si>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</si>
  <si>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</si>
  <si>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</si>
  <si>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</si>
  <si>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</si>
  <si>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</si>
  <si>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</si>
  <si>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</si>
  <si>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</si>
  <si>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</si>
  <si>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</si>
  <si>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</si>
  <si>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</si>
  <si>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</si>
  <si>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</si>
  <si>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</si>
  <si>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</si>
  <si>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</si>
  <si>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</si>
  <si>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</si>
  <si>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</si>
  <si>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</si>
  <si>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</si>
  <si>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</si>
  <si>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</si>
  <si>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</si>
  <si>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</si>
  <si>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</si>
  <si>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</si>
  <si>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</si>
  <si>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</si>
  <si>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</si>
  <si>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</si>
  <si>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</si>
  <si>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</si>
  <si>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</si>
  <si>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</si>
  <si>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</si>
  <si>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</si>
  <si>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</si>
  <si>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</si>
  <si>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</si>
  <si>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</si>
  <si>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</si>
  <si>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</si>
  <si>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</si>
  <si>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</si>
  <si>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</si>
  <si>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</si>
  <si>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</si>
  <si>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</si>
  <si>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</si>
  <si>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</si>
  <si>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</si>
  <si>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</si>
  <si>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</si>
  <si>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</si>
  <si>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</si>
  <si>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</si>
  <si>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</si>
  <si>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</si>
  <si>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</si>
  <si>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</si>
  <si>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</si>
  <si>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</si>
  <si>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</si>
  <si>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</si>
  <si>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</si>
  <si>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</si>
  <si>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</si>
  <si>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</si>
  <si>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</si>
  <si>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</si>
  <si>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</si>
  <si>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</si>
  <si>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</si>
  <si>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</si>
  <si>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</si>
  <si>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</si>
  <si>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</si>
  <si>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</si>
  <si>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</si>
  <si>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</si>
  <si>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</si>
  <si>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</si>
  <si>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Unwrought aluminium</t>
  </si>
  <si>
    <t>Aluminium, not alloyed, unwrought</t>
  </si>
  <si>
    <t>Unwrought aluminium alloys</t>
  </si>
  <si>
    <t>Unwrought aluminium alloys in the form of slabs or billets</t>
  </si>
  <si>
    <t>Unwrought aluminium alloys (excl. slabs and billets)</t>
  </si>
  <si>
    <t>Powder and flakes, of aluminium (excl. pellets of aluminium, and spangles)</t>
  </si>
  <si>
    <t>Aluminium products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</si>
  <si>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</si>
  <si>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</si>
  <si>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</si>
  <si>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</si>
  <si>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</si>
  <si>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</si>
  <si>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</si>
  <si>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</si>
  <si>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</si>
  <si>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</si>
  <si>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</si>
  <si>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</si>
  <si>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</si>
  <si>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</si>
  <si>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</si>
  <si>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</si>
  <si>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</si>
  <si>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</si>
  <si>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</si>
  <si>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</si>
  <si>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</si>
  <si>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</si>
  <si>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</si>
  <si>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</si>
  <si>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</si>
  <si>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</si>
  <si>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</si>
  <si>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</si>
  <si>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</si>
  <si>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</si>
  <si>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</si>
  <si>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</si>
  <si>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</si>
  <si>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</si>
  <si>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</si>
  <si>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</si>
  <si>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</si>
  <si>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</si>
  <si>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</si>
  <si>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</si>
  <si>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</si>
  <si>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</si>
  <si>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</si>
  <si>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</si>
  <si>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</si>
  <si>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</si>
  <si>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</si>
  <si>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</si>
  <si>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</si>
  <si>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</si>
  <si>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</si>
  <si>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</si>
  <si>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</si>
  <si>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</si>
  <si>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</si>
  <si>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</si>
  <si>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</si>
  <si>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</si>
  <si>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</si>
  <si>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</si>
  <si>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</si>
  <si>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</si>
  <si>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</si>
  <si>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</si>
  <si>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</si>
  <si>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</si>
  <si>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</si>
  <si>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</si>
  <si>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</si>
  <si>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</si>
  <si>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</si>
  <si>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</si>
  <si>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r>
      <t xml:space="preserve">以下列表显示了所有CBAM商品的CN代码及其对应的名称，以及CN代码所属的聚合商品类别。
</t>
    </r>
    <r>
      <rPr>
        <i/>
        <sz val="9"/>
        <color theme="0" tint="-0.249977111117893"/>
        <rFont val="Aptos"/>
        <family val="2"/>
      </rPr>
      <t>The list below shows the CN codes and corresponding names of all CBAM goods and the aggregated goods category to which the CN code pertains.</t>
    </r>
  </si>
  <si>
    <r>
      <t xml:space="preserve">目前未在此处列出的产品的CN代码目前不属于CBAM范围内。
</t>
    </r>
    <r>
      <rPr>
        <i/>
        <sz val="9"/>
        <color theme="0" tint="-0.249977111117893"/>
        <rFont val="Aptos"/>
        <family val="2"/>
      </rPr>
      <t xml:space="preserve">CN codes for products that are not listed here do currently not fall under the CBAM. </t>
    </r>
  </si>
  <si>
    <r>
      <t xml:space="preserve">聚合商品类别 
</t>
    </r>
    <r>
      <rPr>
        <b/>
        <i/>
        <sz val="9"/>
        <color theme="0" tint="-0.249977111117893"/>
        <rFont val="Aptos"/>
        <family val="2"/>
      </rPr>
      <t>Aggregated goods category</t>
    </r>
  </si>
  <si>
    <r>
      <t xml:space="preserve">国家名称
</t>
    </r>
    <r>
      <rPr>
        <i/>
        <sz val="9"/>
        <color theme="0" tint="-0.249977111117893"/>
        <rFont val="Aptos"/>
        <family val="2"/>
      </rPr>
      <t>Country Name</t>
    </r>
  </si>
  <si>
    <t>1 
国家代码列表 Country Code List</t>
  </si>
  <si>
    <t>2 
CBAM商品的常用命名代码 Common Nomenclature Codes for CBAM goods</t>
  </si>
  <si>
    <t xml:space="preserve">To see translated text in cells which are not automatically translated, go to Review &gt; Translate. </t>
  </si>
  <si>
    <t>Important note for Reporting Declarants/Importers:</t>
  </si>
  <si>
    <t xml:space="preserve">Additional Information (on the Applicable reporting methodology) </t>
  </si>
  <si>
    <r>
      <t xml:space="preserve">根据第7条“嵌入排放的计算”,
商品中的嵌入排放应根据附件IV中规定的方法计算。对于附件II中列出的商品，只计算和考虑直接排放（仅适用于最终期间）。
商品中除电力外的嵌入排放应根据附件IV中第2和第3点规定的方法确定实际排放。如果实际排放无法充分确定，以及间接排放的情况下，应参照附件IV中第4.1点的默认值确定嵌入排放。
进口电力的嵌入排放应参照附件IV中第4.2点的方法中的默认值确定，除非授权的CBAM申报人证明符合附件IV第5点列出的基于实际排放确定嵌入排放的标准。
嵌入的间接排放应根据附件IV第4.3点规定的方法进行计算，并在本条第7款所述的实施法规中进一步详细说明，除非授权的CBAM申报人证明符合附件IV第6点列出的基于实际排放确定嵌入排放的标准。
授权的CBAM申报人应保存根据附件V规定的要求计算嵌入排放所需信息的记录。这些记录应足够详细，以使根据第18条认可的验核员能够根据第8条和附件VI验证嵌入排放，并使委员会和主管当局能够根据第19条(2)审查CBAM声明。
授权的CBAM申报人应保留第5款所述信息记录，包括验核员的报告，直至CBAM声明提交的第四年年底。
委员会有权采用有关以下事项的实施法规：
(a)应用附件IV中计算方法的要素，包括确定生产过程和相关输入材料（前体）的系统边界、排放因子、实际排放的安装特定值和默认值，以及它们对个别商品的适用性，以及制定方法以确保确定默认值的数据的可靠性，包括数据的细节级别和验证，并进一步规定作为附件IV第1点目的所需考虑的商品的“简单商品”和“复杂商品”的条件; 这些实施法规还应明确认为实际排放无法充分确定的条件，以及证明符合附件IV第5和6点所列条件以证明商品生产过程中消耗的电力的实际排放的使用的要素;和
(b)根据附件IV第4.3点规定的计算方法的要素的应用。在客观上有正当理由的情况下，第一款中提到的实施法规应规定可以将默认值适应到特定区域、地区或国家，以考虑影响排放的特定客观因素，如主要能源来源或工业流程。这些实施法规应建立在现有的监测和验证排放以及受指令2003/87/EC规定的安装的活动数据的法律基础之上，特别是委员会执行法规（EU）2018/2066、执行法规（EU）2018/2067和委员会代表法规（EU）2019/331。这些实施法规应根据本条例第29(2)条所述的审查程序采纳。
</t>
    </r>
    <r>
      <rPr>
        <i/>
        <sz val="8"/>
        <color theme="0" tint="-0.249977111117893"/>
        <rFont val="Aptos Narrow"/>
        <family val="2"/>
        <scheme val="minor"/>
      </rPr>
      <t xml:space="preserve">
As per Article 7 'Calculation of embedded emissions',
1. Embedded emissions in goods shall be calculated pursuant to the methods set out in Annex IV. For goods listed in Annex II only direct emissions shall be calculated and taken into account (Applicable during the Definitive period only). 
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
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
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6. The authorised CBAM declarant shall keep those records of information referred to in paragraph 5, including the report of the verifier, until the end of the fourth year after the year in which the CBAM declaration has been or should have been submitted. 
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r>
  </si>
  <si>
    <r>
      <t xml:space="preserve">对于有关此模板的评论或问题，请发送电子邮件至 cbam@mra.org.mt。
</t>
    </r>
    <r>
      <rPr>
        <i/>
        <sz val="11"/>
        <color theme="0" tint="-0.34998626667073579"/>
        <rFont val="Aptos Narrow"/>
        <family val="2"/>
        <scheme val="minor"/>
      </rPr>
      <t>For comments or questions about this template, please email cbam@mra.org.mt</t>
    </r>
    <r>
      <rPr>
        <sz val="11"/>
        <color theme="1"/>
        <rFont val="Aptos Narrow"/>
        <family val="2"/>
        <scheme val="minor"/>
      </rPr>
      <t xml:space="preserve">
</t>
    </r>
  </si>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</sst>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
      <b/>
      <sz val="10"/>
      <color rgb="FF0D0D0D"/>
      <name val="Segoe UI"/>
      <family val="2"/>
    </font>
    <font>
      <sz val="10"/>
      <color rgb="FF0D0D0D"/>
      <name val="Segoe UI"/>
      <family val="2"/>
    </font>
    <font>
      <sz val="11"/>
      <color theme="0" tint="-0.34998626667073579"/>
      <name val="Aptos Narrow"/>
      <family val="2"/>
      <scheme val="minor"/>
    </font>
    <font>
      <b/>
      <sz val="11"/>
      <color theme="0" tint="-0.34998626667073579"/>
      <name val="Aptos Narrow"/>
      <family val="2"/>
      <scheme val="minor"/>
    </font>
    <font>
      <b/>
      <sz val="12"/>
      <name val="Aptos Narrow"/>
      <family val="2"/>
      <scheme val="minor"/>
    </font>
    <font>
      <b/>
      <sz val="12"/>
      <color theme="0" tint="-0.249977111117893"/>
      <name val="Aptos Narrow"/>
      <family val="2"/>
      <scheme val="minor"/>
    </font>
    <font>
      <i/>
      <sz val="11"/>
      <color theme="0" tint="-0.34998626667073579"/>
      <name val="Aptos Narrow"/>
      <family val="2"/>
      <scheme val="minor"/>
    </font>
    <font>
      <b/>
      <i/>
      <sz val="11"/>
      <color theme="0" tint="-0.34998626667073579"/>
      <name val="Aptos Narrow"/>
      <family val="2"/>
      <scheme val="minor"/>
    </font>
    <font>
      <b/>
      <i/>
      <sz val="11"/>
      <color theme="0" tint="-0.249977111117893"/>
      <name val="Aptos Narrow"/>
      <family val="2"/>
      <scheme val="minor"/>
    </font>
    <font>
      <b/>
      <sz val="11"/>
      <color theme="0" tint="-0.249977111117893"/>
      <name val="Aptos Narrow"/>
      <family val="2"/>
      <scheme val="minor"/>
    </font>
    <font>
      <sz val="11"/>
      <color theme="0" tint="-0.249977111117893"/>
      <name val="Aptos Narrow"/>
      <family val="2"/>
      <scheme val="minor"/>
    </font>
    <font>
      <i/>
      <sz val="8"/>
      <color theme="0" tint="-0.249977111117893"/>
      <name val="Aptos Narrow"/>
      <family val="2"/>
      <scheme val="minor"/>
    </font>
    <font>
      <b/>
      <i/>
      <sz val="8"/>
      <color theme="0" tint="-0.249977111117893"/>
      <name val="Aptos Narrow"/>
      <family val="2"/>
      <scheme val="minor"/>
    </font>
    <font>
      <b/>
      <i/>
      <sz val="9"/>
      <color theme="0" tint="-0.249977111117893"/>
      <name val="Aptos"/>
      <family val="2"/>
    </font>
    <font>
      <i/>
      <sz val="9"/>
      <color theme="0" tint="-0.249977111117893"/>
      <name val="Aptos"/>
      <family val="2"/>
    </font>
    <font>
      <b/>
      <sz val="9"/>
      <color theme="0"/>
      <name val="Aptos"/>
      <family val="2"/>
    </font>
    <font>
      <sz val="9"/>
      <color rgb="FF0D0D0D"/>
      <name val="Aptos"/>
      <family val="2"/>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46">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2" fillId="5" borderId="0" xfId="0" applyFont="1" applyFill="1" applyAlignment="1">
      <alignment wrapText="1"/>
    </xf>
    <xf numFmtId="0" fontId="8" fillId="5" borderId="0" xfId="0" applyFont="1" applyFill="1"/>
    <xf numFmtId="0" fontId="13" fillId="5" borderId="0" xfId="1" applyFont="1" applyFill="1" applyAlignment="1">
      <alignment wrapText="1"/>
    </xf>
    <xf numFmtId="0" fontId="13" fillId="0" borderId="0" xfId="1" applyFont="1"/>
    <xf numFmtId="0" fontId="14" fillId="5" borderId="0" xfId="0" applyFont="1" applyFill="1" applyAlignment="1">
      <alignment wrapText="1"/>
    </xf>
    <xf numFmtId="0" fontId="15" fillId="5" borderId="2" xfId="0" applyFont="1" applyFill="1" applyBorder="1" applyAlignment="1">
      <alignment vertical="center" wrapText="1"/>
    </xf>
    <xf numFmtId="0" fontId="8" fillId="5" borderId="2" xfId="0" applyFont="1" applyFill="1" applyBorder="1"/>
    <xf numFmtId="0" fontId="15" fillId="5" borderId="3" xfId="0" applyFont="1" applyFill="1" applyBorder="1" applyAlignment="1">
      <alignment vertical="center" wrapText="1"/>
    </xf>
    <xf numFmtId="0" fontId="8" fillId="5" borderId="3" xfId="0" applyFont="1" applyFill="1" applyBorder="1"/>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3" fillId="5" borderId="0" xfId="1" applyFont="1" applyFill="1"/>
    <xf numFmtId="0" fontId="17" fillId="5" borderId="0" xfId="0" applyFont="1" applyFill="1"/>
    <xf numFmtId="0" fontId="17" fillId="5" borderId="0" xfId="1" applyFont="1" applyFill="1"/>
    <xf numFmtId="0" fontId="18" fillId="5" borderId="0" xfId="0" applyFont="1" applyFill="1" applyAlignment="1">
      <alignment horizontal="left" vertical="center" wrapText="1"/>
    </xf>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19" fillId="5" borderId="0" xfId="0" applyFont="1" applyFill="1" applyAlignment="1">
      <alignment wrapText="1"/>
    </xf>
    <xf numFmtId="0" fontId="20" fillId="5" borderId="1" xfId="0" applyFont="1" applyFill="1" applyBorder="1" applyAlignment="1">
      <alignment horizontal="left"/>
    </xf>
    <xf numFmtId="0" fontId="21" fillId="5" borderId="0" xfId="0" applyFont="1" applyFill="1"/>
    <xf numFmtId="0" fontId="21" fillId="5" borderId="0" xfId="0" applyFont="1" applyFill="1" applyAlignment="1">
      <alignment wrapText="1"/>
    </xf>
    <xf numFmtId="0" fontId="20" fillId="5" borderId="0" xfId="0" applyFont="1" applyFill="1"/>
    <xf numFmtId="0" fontId="22" fillId="2" borderId="0" xfId="0" applyFont="1" applyFill="1" applyAlignment="1">
      <alignment horizontal="justify" vertical="center" wrapText="1"/>
    </xf>
    <xf numFmtId="0" fontId="21" fillId="2" borderId="0" xfId="0" applyFont="1" applyFill="1"/>
    <xf numFmtId="0" fontId="23" fillId="5" borderId="0" xfId="0" applyFont="1" applyFill="1" applyAlignment="1">
      <alignment horizontal="justify" vertical="center" wrapText="1"/>
    </xf>
    <xf numFmtId="0" fontId="21" fillId="5" borderId="1" xfId="0" applyFont="1" applyFill="1" applyBorder="1" applyAlignment="1">
      <alignment horizontal="left"/>
    </xf>
    <xf numFmtId="0" fontId="21" fillId="5" borderId="0" xfId="0" applyFont="1" applyFill="1" applyAlignment="1">
      <alignment horizontal="left"/>
    </xf>
    <xf numFmtId="0" fontId="21" fillId="2" borderId="0" xfId="0" applyFont="1" applyFill="1" applyAlignment="1">
      <alignment horizontal="left"/>
    </xf>
    <xf numFmtId="0" fontId="20" fillId="5" borderId="1" xfId="0" applyFont="1" applyFill="1" applyBorder="1"/>
    <xf numFmtId="0" fontId="18" fillId="5" borderId="0" xfId="0" applyFont="1" applyFill="1"/>
    <xf numFmtId="0" fontId="18" fillId="5" borderId="0" xfId="0" applyFont="1" applyFill="1" applyAlignment="1">
      <alignment wrapText="1"/>
    </xf>
    <xf numFmtId="0" fontId="18" fillId="5" borderId="0" xfId="0" applyFont="1" applyFill="1" applyAlignment="1">
      <alignment vertical="center"/>
    </xf>
    <xf numFmtId="0" fontId="18" fillId="6" borderId="0" xfId="0" applyFont="1" applyFill="1"/>
    <xf numFmtId="0" fontId="18" fillId="6" borderId="0" xfId="0" applyFont="1" applyFill="1" applyAlignment="1">
      <alignment wrapText="1"/>
    </xf>
    <xf numFmtId="0" fontId="18" fillId="6" borderId="0" xfId="0" applyFont="1" applyFill="1" applyAlignment="1">
      <alignment vertical="center"/>
    </xf>
    <xf numFmtId="0" fontId="25" fillId="5" borderId="0" xfId="0" applyFont="1" applyFill="1"/>
    <xf numFmtId="0" fontId="25" fillId="5" borderId="3" xfId="0" applyFont="1" applyFill="1" applyBorder="1" applyAlignment="1">
      <alignment horizontal="center" vertical="center"/>
    </xf>
    <xf numFmtId="0" fontId="25" fillId="5" borderId="3" xfId="0" applyFont="1" applyFill="1" applyBorder="1" applyAlignment="1">
      <alignment vertical="center"/>
    </xf>
    <xf numFmtId="0" fontId="25" fillId="5" borderId="3" xfId="0" applyFont="1" applyFill="1" applyBorder="1" applyAlignment="1">
      <alignment vertical="center" wrapText="1"/>
    </xf>
    <xf numFmtId="0" fontId="18" fillId="5" borderId="3" xfId="0" applyFont="1" applyFill="1" applyBorder="1" applyAlignment="1">
      <alignment vertical="center"/>
    </xf>
    <xf numFmtId="0" fontId="25" fillId="5" borderId="7" xfId="0" applyFont="1" applyFill="1" applyBorder="1" applyAlignment="1">
      <alignment horizontal="center" vertical="center"/>
    </xf>
    <xf numFmtId="0" fontId="25" fillId="5" borderId="7" xfId="0" applyFont="1" applyFill="1" applyBorder="1" applyAlignment="1">
      <alignment vertical="center"/>
    </xf>
    <xf numFmtId="0" fontId="18" fillId="5" borderId="6" xfId="0" applyFont="1" applyFill="1" applyBorder="1"/>
    <xf numFmtId="0" fontId="18" fillId="5" borderId="6" xfId="0" applyFont="1" applyFill="1" applyBorder="1" applyAlignment="1">
      <alignment wrapText="1"/>
    </xf>
    <xf numFmtId="0" fontId="18" fillId="5" borderId="6" xfId="0" applyFont="1" applyFill="1" applyBorder="1" applyAlignment="1">
      <alignment vertical="center"/>
    </xf>
    <xf numFmtId="0" fontId="18" fillId="5" borderId="4" xfId="0" applyFont="1" applyFill="1" applyBorder="1" applyAlignment="1">
      <alignment horizontal="left" indent="1"/>
    </xf>
    <xf numFmtId="0" fontId="18" fillId="5" borderId="4" xfId="0" applyFont="1" applyFill="1" applyBorder="1" applyAlignment="1">
      <alignment vertical="center"/>
    </xf>
    <xf numFmtId="0" fontId="18" fillId="5" borderId="6" xfId="0" applyFont="1" applyFill="1" applyBorder="1" applyAlignment="1">
      <alignment horizontal="center" vertical="center"/>
    </xf>
    <xf numFmtId="0" fontId="18" fillId="5" borderId="5" xfId="0" applyFont="1" applyFill="1" applyBorder="1"/>
    <xf numFmtId="0" fontId="18" fillId="5" borderId="5" xfId="0" applyFont="1" applyFill="1" applyBorder="1" applyAlignment="1">
      <alignment wrapText="1"/>
    </xf>
    <xf numFmtId="0" fontId="18" fillId="5" borderId="5" xfId="0" applyFont="1" applyFill="1" applyBorder="1" applyAlignment="1">
      <alignment vertical="center"/>
    </xf>
    <xf numFmtId="0" fontId="18" fillId="5" borderId="5" xfId="0" applyFont="1" applyFill="1" applyBorder="1" applyAlignment="1">
      <alignment horizontal="left" indent="1"/>
    </xf>
    <xf numFmtId="0" fontId="18" fillId="5" borderId="5"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8" xfId="0" applyFont="1" applyFill="1" applyBorder="1" applyAlignment="1">
      <alignment vertical="center"/>
    </xf>
    <xf numFmtId="0" fontId="18" fillId="5" borderId="8" xfId="0" applyFont="1" applyFill="1" applyBorder="1"/>
    <xf numFmtId="0" fontId="18" fillId="5" borderId="8" xfId="0" applyFont="1" applyFill="1" applyBorder="1" applyAlignment="1">
      <alignment wrapText="1"/>
    </xf>
    <xf numFmtId="0" fontId="18" fillId="5" borderId="8" xfId="0" applyFont="1" applyFill="1" applyBorder="1" applyAlignment="1">
      <alignment horizontal="left" indent="1"/>
    </xf>
    <xf numFmtId="0" fontId="26" fillId="5" borderId="0" xfId="0" applyFont="1" applyFill="1" applyAlignment="1">
      <alignment vertical="center"/>
    </xf>
    <xf numFmtId="0" fontId="28" fillId="5" borderId="0" xfId="0" applyFont="1" applyFill="1"/>
    <xf numFmtId="0" fontId="29" fillId="3" borderId="0" xfId="0" applyFont="1" applyFill="1" applyAlignment="1">
      <alignment wrapText="1"/>
    </xf>
    <xf numFmtId="0" fontId="30" fillId="7" borderId="0" xfId="0" applyFont="1" applyFill="1"/>
    <xf numFmtId="0" fontId="23" fillId="5" borderId="0" xfId="0" applyFont="1" applyFill="1" applyAlignment="1">
      <alignment horizontal="left" vertical="center" wrapText="1"/>
    </xf>
    <xf numFmtId="0" fontId="20" fillId="5" borderId="0" xfId="0" applyFont="1" applyFill="1" applyAlignment="1">
      <alignment horizontal="left"/>
    </xf>
    <xf numFmtId="0" fontId="31" fillId="5" borderId="0" xfId="0" applyFont="1" applyFill="1" applyAlignment="1">
      <alignment vertical="center"/>
    </xf>
    <xf numFmtId="0" fontId="22" fillId="5" borderId="0" xfId="0" applyFont="1" applyFill="1" applyAlignment="1">
      <alignment horizontal="justify" vertical="center" wrapText="1"/>
    </xf>
    <xf numFmtId="0" fontId="22" fillId="5" borderId="0" xfId="0" applyFont="1" applyFill="1" applyAlignment="1">
      <alignment horizontal="justify" wrapText="1"/>
    </xf>
    <xf numFmtId="0" fontId="22" fillId="5" borderId="0" xfId="0" applyFont="1" applyFill="1" applyAlignment="1">
      <alignment horizontal="left" vertical="center" wrapText="1"/>
    </xf>
    <xf numFmtId="0" fontId="32" fillId="0" borderId="0" xfId="0" applyFont="1"/>
    <xf numFmtId="0" fontId="32" fillId="0" borderId="1" xfId="0" applyFont="1" applyBorder="1"/>
    <xf numFmtId="0" fontId="19" fillId="5" borderId="0" xfId="0" applyFont="1" applyFill="1"/>
    <xf numFmtId="0" fontId="22" fillId="2" borderId="0" xfId="0" applyFont="1" applyFill="1" applyAlignment="1">
      <alignment horizontal="justify" vertical="center"/>
    </xf>
    <xf numFmtId="0" fontId="23" fillId="5" borderId="0" xfId="0" applyFont="1" applyFill="1" applyAlignment="1">
      <alignment horizontal="justify" vertical="center"/>
    </xf>
    <xf numFmtId="0" fontId="23" fillId="5" borderId="0" xfId="0" applyFont="1" applyFill="1" applyAlignment="1">
      <alignment horizontal="justify"/>
    </xf>
    <xf numFmtId="0" fontId="23" fillId="5" borderId="0" xfId="0" applyFont="1" applyFill="1" applyAlignment="1">
      <alignment horizontal="left" vertical="center"/>
    </xf>
    <xf numFmtId="0" fontId="35" fillId="8" borderId="0" xfId="0" applyFont="1" applyFill="1" applyAlignment="1">
      <alignment vertical="top" wrapText="1"/>
    </xf>
    <xf numFmtId="0" fontId="2" fillId="8" borderId="0" xfId="0" applyFont="1" applyFill="1" applyAlignment="1">
      <alignment wrapText="1"/>
    </xf>
    <xf numFmtId="0" fontId="0" fillId="8" borderId="0" xfId="0" applyFill="1" applyAlignment="1">
      <alignment wrapText="1"/>
    </xf>
    <xf numFmtId="0" fontId="2" fillId="8" borderId="0" xfId="0" applyFont="1" applyFill="1"/>
    <xf numFmtId="0" fontId="0" fillId="5" borderId="0" xfId="0" applyFill="1" applyAlignment="1">
      <alignment vertical="top"/>
    </xf>
    <xf numFmtId="0" fontId="2" fillId="8" borderId="0" xfId="0" applyFont="1" applyFill="1" applyAlignment="1">
      <alignment horizontal="center" vertical="center"/>
    </xf>
    <xf numFmtId="0" fontId="0" fillId="8" borderId="0" xfId="0" applyFill="1"/>
    <xf numFmtId="0" fontId="5" fillId="8" borderId="0" xfId="0" applyFont="1" applyFill="1" applyAlignment="1">
      <alignment wrapText="1"/>
    </xf>
    <xf numFmtId="0" fontId="2" fillId="8" borderId="0" xfId="0" applyFont="1" applyFill="1" applyAlignment="1">
      <alignment vertical="top" wrapText="1"/>
    </xf>
    <xf numFmtId="0" fontId="0" fillId="8" borderId="0" xfId="0" applyFill="1" applyAlignment="1">
      <alignment vertical="center" wrapText="1"/>
    </xf>
    <xf numFmtId="0" fontId="0" fillId="8" borderId="0" xfId="0" applyFill="1" applyAlignment="1">
      <alignment vertical="top" wrapText="1"/>
    </xf>
    <xf numFmtId="0" fontId="2" fillId="5" borderId="0" xfId="0" applyFont="1" applyFill="1" applyAlignment="1">
      <alignment wrapText="1"/>
    </xf>
    <xf numFmtId="0" fontId="32" fillId="5" borderId="0" xfId="0" applyFont="1" applyFill="1"/>
    <xf numFmtId="0" fontId="15" fillId="5" borderId="2" xfId="0" applyFont="1" applyFill="1" applyBorder="1" applyAlignment="1">
      <alignment vertical="top" wrapText="1"/>
    </xf>
    <xf numFmtId="0" fontId="9" fillId="4" borderId="0" xfId="0" applyFont="1" applyFill="1" applyAlignment="1">
      <alignment wrapText="1"/>
    </xf>
    <xf numFmtId="0" fontId="17" fillId="5" borderId="0" xfId="0" applyFont="1" applyFill="1" applyAlignment="1">
      <alignment vertical="top" wrapText="1"/>
    </xf>
    <xf numFmtId="0" fontId="18" fillId="5" borderId="0" xfId="0" applyFont="1" applyFill="1" applyAlignment="1">
      <alignment vertical="top"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0" xfId="0" applyFont="1" applyFill="1" applyBorder="1" applyAlignment="1">
      <alignment vertical="top" wrapText="1"/>
    </xf>
    <xf numFmtId="0" fontId="18" fillId="5" borderId="11" xfId="0" applyFont="1" applyFill="1" applyBorder="1" applyAlignment="1">
      <alignment horizontal="left" vertical="center" wrapText="1"/>
    </xf>
    <xf numFmtId="0" fontId="25" fillId="5" borderId="3" xfId="0" applyFont="1" applyFill="1" applyBorder="1" applyAlignment="1">
      <alignment horizontal="left" vertical="center" wrapText="1" indent="1"/>
    </xf>
    <xf numFmtId="0" fontId="26" fillId="3" borderId="0" xfId="0" applyFont="1" applyFill="1" applyAlignment="1">
      <alignment horizontal="left" vertical="center"/>
    </xf>
    <xf numFmtId="0" fontId="26" fillId="3" borderId="0" xfId="0" applyFont="1" applyFill="1" applyAlignment="1">
      <alignment vertical="center"/>
    </xf>
    <xf numFmtId="0" fontId="27" fillId="3" borderId="0" xfId="0" applyFont="1" applyFill="1" applyAlignment="1">
      <alignment vertical="center"/>
    </xf>
    <xf numFmtId="0" fontId="20" fillId="5" borderId="12" xfId="0" applyFont="1" applyFill="1" applyBorder="1" applyAlignment="1">
      <alignment horizontal="left"/>
    </xf>
    <xf numFmtId="0" fontId="0" fillId="5" borderId="1" xfId="0" applyFill="1" applyBorder="1"/>
    <xf numFmtId="0" fontId="0" fillId="0" borderId="1" xfId="0" applyBorder="1"/>
    <xf numFmtId="0" fontId="0" fillId="9" borderId="1" xfId="0" applyFill="1" applyBorder="1"/>
    <xf numFmtId="0" fontId="2" fillId="9" borderId="0" xfId="0" applyFont="1" applyFill="1" applyAlignment="1">
      <alignment vertical="top" wrapText="1"/>
    </xf>
    <xf numFmtId="0" fontId="0" fillId="9" borderId="0" xfId="0" applyFill="1" applyAlignment="1">
      <alignment vertical="top" wrapText="1"/>
    </xf>
    <xf numFmtId="0" fontId="46" fillId="3" borderId="0" xfId="0" applyFont="1" applyFill="1" applyAlignment="1">
      <alignment vertical="top" wrapText="1"/>
    </xf>
    <xf numFmtId="0" fontId="47" fillId="5" borderId="9" xfId="0" applyFont="1" applyFill="1" applyBorder="1" applyAlignment="1">
      <alignment vertical="top" wrapText="1"/>
    </xf>
    <xf numFmtId="0" fontId="47" fillId="5" borderId="10" xfId="0" applyFont="1" applyFill="1" applyBorder="1" applyAlignment="1">
      <alignment vertical="top" wrapText="1"/>
    </xf>
    <xf numFmtId="0" fontId="47" fillId="5" borderId="11" xfId="0" applyFont="1" applyFill="1" applyBorder="1" applyAlignment="1">
      <alignment vertical="top" wrapText="1"/>
    </xf>
    <xf numFmtId="0" fontId="32" fillId="0" borderId="3" xfId="0" applyFont="1" applyBorder="1"/>
    <xf numFmtId="0" fontId="0" fillId="9" borderId="0" xfId="0" applyFill="1" applyAlignment="1">
      <alignment horizontal="left" vertical="top" wrapText="1"/>
    </xf>
    <xf numFmtId="0" fontId="2" fillId="9"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vertical="top"/>
    </xf>
    <xf numFmtId="0" fontId="24" fillId="6" borderId="0" xfId="0" applyFont="1" applyFill="1" applyAlignment="1">
      <alignment vertical="top" wrapText="1"/>
    </xf>
    <xf numFmtId="0" fontId="26" fillId="3" borderId="0" xfId="0" applyFont="1" applyFill="1" applyAlignment="1">
      <alignment horizontal="left" vertical="center"/>
    </xf>
  </cellXfs>
  <cellStyles count="2">
    <cellStyle name="Hyperlink" xfId="1" builtinId="8"/>
    <cellStyle name="Normal" xfId="0" builtinId="0"/>
  </cellStyles>
  <dxfs count="6">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60960</xdr:colOff>
      <xdr:row>8</xdr:row>
      <xdr:rowOff>137160</xdr:rowOff>
    </xdr:from>
    <xdr:to>
      <xdr:col>3</xdr:col>
      <xdr:colOff>5383991</xdr:colOff>
      <xdr:row>11</xdr:row>
      <xdr:rowOff>129650</xdr:rowOff>
    </xdr:to>
    <xdr:pic>
      <xdr:nvPicPr>
        <xdr:cNvPr id="2" name="Picture 1">
          <a:extLst>
            <a:ext uri="{FF2B5EF4-FFF2-40B4-BE49-F238E27FC236}">
              <a16:creationId xmlns:a16="http://schemas.microsoft.com/office/drawing/2014/main" id="{85E2F771-81F3-32B2-76CF-10880EF73AEA}"/>
            </a:ext>
          </a:extLst>
        </xdr:cNvPr>
        <xdr:cNvPicPr>
          <a:picLocks noChangeAspect="1"/>
        </xdr:cNvPicPr>
      </xdr:nvPicPr>
      <xdr:blipFill>
        <a:blip xmlns:r="http://schemas.openxmlformats.org/officeDocument/2006/relationships" r:embed="rId1"/>
        <a:stretch>
          <a:fillRect/>
        </a:stretch>
      </xdr:blipFill>
      <xdr:spPr>
        <a:xfrm>
          <a:off x="2461260" y="4335780"/>
          <a:ext cx="5319221" cy="1265030"/>
        </a:xfrm>
        <a:prstGeom prst="rect">
          <a:avLst/>
        </a:prstGeom>
      </xdr:spPr>
    </xdr:pic>
    <xdr:clientData/>
  </xdr:twoCellAnchor>
  <xdr:twoCellAnchor>
    <xdr:from>
      <xdr:col>3</xdr:col>
      <xdr:colOff>3093720</xdr:colOff>
      <xdr:row>9</xdr:row>
      <xdr:rowOff>213360</xdr:rowOff>
    </xdr:from>
    <xdr:to>
      <xdr:col>3</xdr:col>
      <xdr:colOff>3970020</xdr:colOff>
      <xdr:row>10</xdr:row>
      <xdr:rowOff>426720</xdr:rowOff>
    </xdr:to>
    <xdr:sp macro="" textlink="">
      <xdr:nvSpPr>
        <xdr:cNvPr id="3" name="Oval 2">
          <a:extLst>
            <a:ext uri="{FF2B5EF4-FFF2-40B4-BE49-F238E27FC236}">
              <a16:creationId xmlns:a16="http://schemas.microsoft.com/office/drawing/2014/main" id="{C86E6E30-80B8-C4DC-71C4-0EB71709E69F}"/>
            </a:ext>
          </a:extLst>
        </xdr:cNvPr>
        <xdr:cNvSpPr/>
      </xdr:nvSpPr>
      <xdr:spPr>
        <a:xfrm>
          <a:off x="5494020" y="4411980"/>
          <a:ext cx="876300" cy="579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4023360</xdr:colOff>
      <xdr:row>8</xdr:row>
      <xdr:rowOff>53340</xdr:rowOff>
    </xdr:from>
    <xdr:to>
      <xdr:col>3</xdr:col>
      <xdr:colOff>4899660</xdr:colOff>
      <xdr:row>9</xdr:row>
      <xdr:rowOff>304800</xdr:rowOff>
    </xdr:to>
    <xdr:sp macro="" textlink="">
      <xdr:nvSpPr>
        <xdr:cNvPr id="4" name="Oval 3">
          <a:extLst>
            <a:ext uri="{FF2B5EF4-FFF2-40B4-BE49-F238E27FC236}">
              <a16:creationId xmlns:a16="http://schemas.microsoft.com/office/drawing/2014/main" id="{5F147F7B-7462-4918-B37E-99036085FE2F}"/>
            </a:ext>
          </a:extLst>
        </xdr:cNvPr>
        <xdr:cNvSpPr/>
      </xdr:nvSpPr>
      <xdr:spPr>
        <a:xfrm>
          <a:off x="6423660" y="4069080"/>
          <a:ext cx="876300" cy="4343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5562600</xdr:colOff>
      <xdr:row>7</xdr:row>
      <xdr:rowOff>96691</xdr:rowOff>
    </xdr:from>
    <xdr:to>
      <xdr:col>3</xdr:col>
      <xdr:colOff>7722870</xdr:colOff>
      <xdr:row>17</xdr:row>
      <xdr:rowOff>126059</xdr:rowOff>
    </xdr:to>
    <xdr:pic>
      <xdr:nvPicPr>
        <xdr:cNvPr id="5" name="Picture 4">
          <a:extLst>
            <a:ext uri="{FF2B5EF4-FFF2-40B4-BE49-F238E27FC236}">
              <a16:creationId xmlns:a16="http://schemas.microsoft.com/office/drawing/2014/main" id="{23B5200D-9DB2-F28C-46F1-0349928E3267}"/>
            </a:ext>
          </a:extLst>
        </xdr:cNvPr>
        <xdr:cNvPicPr>
          <a:picLocks noChangeAspect="1"/>
        </xdr:cNvPicPr>
      </xdr:nvPicPr>
      <xdr:blipFill>
        <a:blip xmlns:r="http://schemas.openxmlformats.org/officeDocument/2006/relationships" r:embed="rId2"/>
        <a:stretch>
          <a:fillRect/>
        </a:stretch>
      </xdr:blipFill>
      <xdr:spPr>
        <a:xfrm>
          <a:off x="7962900" y="3929551"/>
          <a:ext cx="2164080" cy="25782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83820</xdr:colOff>
      <xdr:row>35</xdr:row>
      <xdr:rowOff>53340</xdr:rowOff>
    </xdr:from>
    <xdr:to>
      <xdr:col>4</xdr:col>
      <xdr:colOff>17606</xdr:colOff>
      <xdr:row>40</xdr:row>
      <xdr:rowOff>114410</xdr:rowOff>
    </xdr:to>
    <xdr:pic>
      <xdr:nvPicPr>
        <xdr:cNvPr id="2" name="Picture 1">
          <a:extLst>
            <a:ext uri="{FF2B5EF4-FFF2-40B4-BE49-F238E27FC236}">
              <a16:creationId xmlns:a16="http://schemas.microsoft.com/office/drawing/2014/main" id="{4842EF9C-5678-482C-AD7D-05096610DD06}"/>
            </a:ext>
          </a:extLst>
        </xdr:cNvPr>
        <xdr:cNvPicPr>
          <a:picLocks noChangeAspect="1"/>
        </xdr:cNvPicPr>
      </xdr:nvPicPr>
      <xdr:blipFill>
        <a:blip xmlns:r="http://schemas.openxmlformats.org/officeDocument/2006/relationships" r:embed="rId1"/>
        <a:stretch>
          <a:fillRect/>
        </a:stretch>
      </xdr:blipFill>
      <xdr:spPr>
        <a:xfrm>
          <a:off x="4373880" y="5554980"/>
          <a:ext cx="5319221" cy="1265030"/>
        </a:xfrm>
        <a:prstGeom prst="rect">
          <a:avLst/>
        </a:prstGeom>
      </xdr:spPr>
    </xdr:pic>
    <xdr:clientData/>
  </xdr:twoCellAnchor>
  <xdr:twoCellAnchor editAs="oneCell">
    <xdr:from>
      <xdr:col>4</xdr:col>
      <xdr:colOff>99060</xdr:colOff>
      <xdr:row>34</xdr:row>
      <xdr:rowOff>167640</xdr:rowOff>
    </xdr:from>
    <xdr:to>
      <xdr:col>4</xdr:col>
      <xdr:colOff>2266950</xdr:colOff>
      <xdr:row>47</xdr:row>
      <xdr:rowOff>78898</xdr:rowOff>
    </xdr:to>
    <xdr:pic>
      <xdr:nvPicPr>
        <xdr:cNvPr id="3" name="Picture 2">
          <a:extLst>
            <a:ext uri="{FF2B5EF4-FFF2-40B4-BE49-F238E27FC236}">
              <a16:creationId xmlns:a16="http://schemas.microsoft.com/office/drawing/2014/main" id="{068C13DF-CFEC-4D0F-B20F-1BFAA6115423}"/>
            </a:ext>
          </a:extLst>
        </xdr:cNvPr>
        <xdr:cNvPicPr>
          <a:picLocks noChangeAspect="1"/>
        </xdr:cNvPicPr>
      </xdr:nvPicPr>
      <xdr:blipFill>
        <a:blip xmlns:r="http://schemas.openxmlformats.org/officeDocument/2006/relationships" r:embed="rId2"/>
        <a:stretch>
          <a:fillRect/>
        </a:stretch>
      </xdr:blipFill>
      <xdr:spPr>
        <a:xfrm>
          <a:off x="9761220" y="5486400"/>
          <a:ext cx="2164080" cy="2578258"/>
        </a:xfrm>
        <a:prstGeom prst="rect">
          <a:avLst/>
        </a:prstGeom>
      </xdr:spPr>
    </xdr:pic>
    <xdr:clientData/>
  </xdr:twoCellAnchor>
  <xdr:twoCellAnchor>
    <xdr:from>
      <xdr:col>3</xdr:col>
      <xdr:colOff>259080</xdr:colOff>
      <xdr:row>36</xdr:row>
      <xdr:rowOff>129540</xdr:rowOff>
    </xdr:from>
    <xdr:to>
      <xdr:col>3</xdr:col>
      <xdr:colOff>1135380</xdr:colOff>
      <xdr:row>38</xdr:row>
      <xdr:rowOff>53340</xdr:rowOff>
    </xdr:to>
    <xdr:sp macro="" textlink="">
      <xdr:nvSpPr>
        <xdr:cNvPr id="4" name="Oval 3">
          <a:extLst>
            <a:ext uri="{FF2B5EF4-FFF2-40B4-BE49-F238E27FC236}">
              <a16:creationId xmlns:a16="http://schemas.microsoft.com/office/drawing/2014/main" id="{084862AA-D0DB-45E0-87D2-55523FC9D485}"/>
            </a:ext>
          </a:extLst>
        </xdr:cNvPr>
        <xdr:cNvSpPr/>
      </xdr:nvSpPr>
      <xdr:spPr>
        <a:xfrm>
          <a:off x="7421880" y="5814060"/>
          <a:ext cx="876300" cy="579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1263015</xdr:colOff>
      <xdr:row>34</xdr:row>
      <xdr:rowOff>133350</xdr:rowOff>
    </xdr:from>
    <xdr:to>
      <xdr:col>3</xdr:col>
      <xdr:colOff>1948815</xdr:colOff>
      <xdr:row>37</xdr:row>
      <xdr:rowOff>38100</xdr:rowOff>
    </xdr:to>
    <xdr:sp macro="" textlink="">
      <xdr:nvSpPr>
        <xdr:cNvPr id="5" name="Oval 4">
          <a:extLst>
            <a:ext uri="{FF2B5EF4-FFF2-40B4-BE49-F238E27FC236}">
              <a16:creationId xmlns:a16="http://schemas.microsoft.com/office/drawing/2014/main" id="{669F3263-7D70-466F-96C8-FAA65C604144}"/>
            </a:ext>
          </a:extLst>
        </xdr:cNvPr>
        <xdr:cNvSpPr/>
      </xdr:nvSpPr>
      <xdr:spPr>
        <a:xfrm>
          <a:off x="8435340" y="5410200"/>
          <a:ext cx="685800" cy="4476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9DD-C0B7-4547-B7D7-D31AA833BFFF}">
  <sheetPr>
    <tabColor theme="0"/>
  </sheetPr>
  <dimension ref="B2:X29"/>
  <sheetViews>
    <sheetView tabSelected="1" workbookViewId="0">
      <selection activeCell="D5" sqref="D5"/>
    </sheetView>
  </sheetViews>
  <sheetFormatPr defaultRowHeight="14.4" x14ac:dyDescent="0.3"/>
  <cols>
    <col min="1" max="1" width="3" style="8" customWidth="1"/>
    <col min="2" max="2" width="26.44140625" style="8" customWidth="1"/>
    <col min="3" max="3" width="5.5546875" style="8" customWidth="1"/>
    <col min="4" max="4" width="144.77734375" style="8" customWidth="1"/>
    <col min="5" max="14" width="8.88671875" style="8"/>
    <col min="15" max="15" width="5.6640625" style="8" customWidth="1"/>
    <col min="16" max="24" width="8.88671875" style="8" hidden="1" customWidth="1"/>
    <col min="25" max="16384" width="8.88671875" style="8"/>
  </cols>
  <sheetData>
    <row r="2" spans="2:24" ht="29.4" x14ac:dyDescent="0.35">
      <c r="B2" s="116" t="s">
        <v>1231</v>
      </c>
      <c r="C2" s="24"/>
      <c r="D2" s="115" t="s">
        <v>1236</v>
      </c>
    </row>
    <row r="3" spans="2:24" x14ac:dyDescent="0.3">
      <c r="B3" s="8" t="s">
        <v>1232</v>
      </c>
      <c r="C3" s="24"/>
      <c r="D3" s="8" t="s">
        <v>2353</v>
      </c>
    </row>
    <row r="4" spans="2:24" ht="15" x14ac:dyDescent="0.35">
      <c r="B4" s="116" t="s">
        <v>1233</v>
      </c>
      <c r="C4" s="24"/>
      <c r="D4" s="8" t="s">
        <v>2354</v>
      </c>
    </row>
    <row r="5" spans="2:24" x14ac:dyDescent="0.3">
      <c r="B5" s="8" t="s">
        <v>1234</v>
      </c>
      <c r="C5" s="24"/>
      <c r="D5" s="29">
        <v>45569</v>
      </c>
    </row>
    <row r="6" spans="2:24" ht="184.8" customHeight="1" x14ac:dyDescent="0.3">
      <c r="B6" s="7" t="s">
        <v>1235</v>
      </c>
      <c r="C6" s="24"/>
      <c r="D6" s="30" t="s">
        <v>1237</v>
      </c>
    </row>
    <row r="7" spans="2:24" ht="43.2" customHeight="1" x14ac:dyDescent="0.3">
      <c r="B7" s="142" t="s">
        <v>2352</v>
      </c>
      <c r="C7" s="143"/>
      <c r="D7" s="143"/>
      <c r="E7" s="25"/>
      <c r="F7" s="25"/>
      <c r="G7" s="25"/>
      <c r="H7" s="25"/>
      <c r="I7" s="25"/>
      <c r="J7" s="25"/>
      <c r="K7" s="25"/>
      <c r="L7" s="25"/>
      <c r="M7" s="25"/>
      <c r="N7" s="25"/>
      <c r="O7" s="25"/>
      <c r="P7" s="25"/>
      <c r="Q7" s="25"/>
      <c r="R7" s="25"/>
      <c r="S7" s="25"/>
      <c r="T7" s="25"/>
      <c r="U7" s="25"/>
      <c r="V7" s="25"/>
      <c r="W7" s="25"/>
      <c r="X7" s="25"/>
    </row>
    <row r="8" spans="2:24" x14ac:dyDescent="0.3">
      <c r="B8" s="25"/>
      <c r="C8" s="25"/>
      <c r="D8" s="25"/>
      <c r="E8" s="25"/>
      <c r="F8" s="25"/>
      <c r="G8" s="25"/>
      <c r="H8" s="25"/>
      <c r="I8" s="25"/>
      <c r="J8" s="25"/>
      <c r="K8" s="25"/>
      <c r="L8" s="25"/>
      <c r="M8" s="25"/>
      <c r="N8" s="25"/>
      <c r="O8" s="25"/>
      <c r="P8" s="25"/>
      <c r="Q8" s="25"/>
      <c r="R8" s="25"/>
      <c r="S8" s="25"/>
      <c r="T8" s="25"/>
      <c r="U8" s="25"/>
      <c r="V8" s="25"/>
      <c r="W8" s="25"/>
      <c r="X8" s="25"/>
    </row>
    <row r="9" spans="2:24" x14ac:dyDescent="0.3">
      <c r="B9" s="25"/>
      <c r="C9" s="25"/>
      <c r="D9" s="25"/>
      <c r="E9" s="25"/>
      <c r="F9" s="25"/>
      <c r="G9" s="25"/>
      <c r="H9" s="25"/>
      <c r="I9" s="25"/>
      <c r="J9" s="25"/>
      <c r="K9" s="25"/>
      <c r="L9" s="25"/>
      <c r="M9" s="25"/>
      <c r="N9" s="25"/>
      <c r="O9" s="25"/>
      <c r="P9" s="25"/>
      <c r="Q9" s="25"/>
      <c r="R9" s="25"/>
      <c r="S9" s="25"/>
      <c r="T9" s="25"/>
      <c r="U9" s="25"/>
      <c r="V9" s="25"/>
      <c r="W9" s="25"/>
      <c r="X9" s="25"/>
    </row>
    <row r="10" spans="2:24" ht="28.8" customHeight="1" x14ac:dyDescent="0.3">
      <c r="B10" s="141" t="s">
        <v>2349</v>
      </c>
      <c r="C10" s="141"/>
      <c r="D10" s="25"/>
      <c r="E10" s="25"/>
      <c r="F10" s="25"/>
      <c r="G10" s="25"/>
      <c r="H10" s="25"/>
      <c r="I10" s="25"/>
      <c r="J10" s="25"/>
      <c r="K10" s="25"/>
      <c r="L10" s="25"/>
      <c r="M10" s="25"/>
      <c r="N10" s="25"/>
      <c r="O10" s="25"/>
      <c r="P10" s="25"/>
      <c r="Q10" s="25"/>
      <c r="R10" s="25"/>
      <c r="S10" s="25"/>
      <c r="T10" s="25"/>
      <c r="U10" s="25"/>
      <c r="V10" s="25"/>
      <c r="W10" s="25"/>
      <c r="X10" s="25"/>
    </row>
    <row r="11" spans="2:24" ht="57" customHeight="1" x14ac:dyDescent="0.3">
      <c r="B11" s="140" t="s">
        <v>2348</v>
      </c>
      <c r="C11" s="140"/>
      <c r="D11" s="25"/>
      <c r="E11" s="25"/>
      <c r="F11" s="25"/>
      <c r="G11" s="25"/>
      <c r="H11" s="25"/>
      <c r="I11" s="25"/>
      <c r="J11" s="25"/>
      <c r="K11" s="25"/>
      <c r="L11" s="25"/>
      <c r="M11" s="25"/>
      <c r="N11" s="25"/>
      <c r="O11" s="25"/>
      <c r="P11" s="25"/>
      <c r="Q11" s="25"/>
      <c r="R11" s="25"/>
      <c r="S11" s="25"/>
      <c r="T11" s="25"/>
      <c r="U11" s="25"/>
      <c r="V11" s="25"/>
      <c r="W11" s="25"/>
      <c r="X11" s="25"/>
    </row>
    <row r="12" spans="2:24" x14ac:dyDescent="0.3">
      <c r="B12" s="25"/>
      <c r="C12" s="25"/>
      <c r="D12" s="25"/>
      <c r="E12" s="25"/>
      <c r="F12" s="25"/>
      <c r="G12" s="25"/>
      <c r="H12" s="25"/>
      <c r="I12" s="25"/>
      <c r="J12" s="25"/>
      <c r="K12" s="25"/>
      <c r="L12" s="25"/>
      <c r="M12" s="25"/>
      <c r="N12" s="25"/>
      <c r="O12" s="25"/>
      <c r="P12" s="25"/>
      <c r="Q12" s="25"/>
      <c r="R12" s="25"/>
      <c r="S12" s="25"/>
      <c r="T12" s="25"/>
      <c r="U12" s="25"/>
      <c r="V12" s="25"/>
      <c r="W12" s="25"/>
      <c r="X12" s="25"/>
    </row>
    <row r="13" spans="2:24" x14ac:dyDescent="0.3">
      <c r="B13" s="25"/>
      <c r="C13" s="25"/>
      <c r="D13" s="25"/>
      <c r="E13" s="25"/>
      <c r="F13" s="25"/>
      <c r="G13" s="25"/>
      <c r="H13" s="25"/>
      <c r="I13" s="25"/>
      <c r="J13" s="25"/>
      <c r="K13" s="25"/>
      <c r="L13" s="25"/>
      <c r="M13" s="25"/>
      <c r="N13" s="25"/>
      <c r="O13" s="25"/>
      <c r="P13" s="25"/>
      <c r="Q13" s="25"/>
      <c r="R13" s="25"/>
      <c r="S13" s="25"/>
      <c r="T13" s="25"/>
      <c r="U13" s="25"/>
      <c r="V13" s="25"/>
      <c r="W13" s="25"/>
      <c r="X13" s="25"/>
    </row>
    <row r="14" spans="2:24" x14ac:dyDescent="0.3">
      <c r="B14" s="25"/>
      <c r="C14" s="25"/>
      <c r="D14" s="25"/>
      <c r="E14" s="25"/>
      <c r="F14" s="25"/>
      <c r="G14" s="25"/>
      <c r="H14" s="25"/>
      <c r="I14" s="25"/>
      <c r="J14" s="25"/>
      <c r="K14" s="25"/>
      <c r="L14" s="25"/>
      <c r="M14" s="25"/>
      <c r="N14" s="25"/>
      <c r="O14" s="25"/>
      <c r="P14" s="25"/>
      <c r="Q14" s="25"/>
      <c r="R14" s="25"/>
      <c r="S14" s="25"/>
      <c r="T14" s="25"/>
      <c r="U14" s="25"/>
      <c r="V14" s="25"/>
      <c r="W14" s="25"/>
      <c r="X14" s="25"/>
    </row>
    <row r="15" spans="2:24" x14ac:dyDescent="0.3">
      <c r="B15" s="25"/>
      <c r="C15" s="25"/>
      <c r="D15" s="25"/>
      <c r="E15" s="25"/>
      <c r="F15" s="25"/>
      <c r="G15" s="25"/>
      <c r="H15" s="25"/>
      <c r="I15" s="25"/>
      <c r="J15" s="25"/>
      <c r="K15" s="25"/>
      <c r="L15" s="25"/>
      <c r="M15" s="25"/>
      <c r="N15" s="25"/>
      <c r="O15" s="25"/>
      <c r="P15" s="25"/>
      <c r="Q15" s="25"/>
      <c r="R15" s="25"/>
      <c r="S15" s="25"/>
      <c r="T15" s="25"/>
      <c r="U15" s="25"/>
      <c r="V15" s="25"/>
      <c r="W15" s="25"/>
      <c r="X15" s="25"/>
    </row>
    <row r="16" spans="2:24" x14ac:dyDescent="0.3">
      <c r="B16" s="25"/>
      <c r="C16" s="25"/>
      <c r="D16" s="25"/>
      <c r="E16" s="25"/>
      <c r="F16" s="25"/>
      <c r="G16" s="25"/>
      <c r="H16" s="25"/>
      <c r="I16" s="25"/>
      <c r="J16" s="25"/>
      <c r="K16" s="25"/>
      <c r="L16" s="25"/>
      <c r="M16" s="25"/>
      <c r="N16" s="25"/>
      <c r="O16" s="25"/>
      <c r="P16" s="25"/>
      <c r="Q16" s="25"/>
      <c r="R16" s="25"/>
      <c r="S16" s="25"/>
      <c r="T16" s="25"/>
      <c r="U16" s="25"/>
      <c r="V16" s="25"/>
      <c r="W16" s="25"/>
      <c r="X16" s="25"/>
    </row>
    <row r="17" spans="2:24" x14ac:dyDescent="0.3">
      <c r="B17" s="25"/>
      <c r="C17" s="25"/>
      <c r="E17" s="25"/>
      <c r="F17" s="25"/>
      <c r="G17" s="25"/>
      <c r="H17" s="25"/>
      <c r="I17" s="25"/>
      <c r="J17" s="25"/>
      <c r="K17" s="25"/>
      <c r="L17" s="25"/>
      <c r="M17" s="25"/>
      <c r="N17" s="25"/>
      <c r="O17" s="25"/>
      <c r="P17" s="25"/>
      <c r="Q17" s="25"/>
      <c r="R17" s="25"/>
      <c r="S17" s="25"/>
      <c r="T17" s="25"/>
      <c r="U17" s="25"/>
      <c r="V17" s="25"/>
      <c r="W17" s="25"/>
      <c r="X17" s="25"/>
    </row>
    <row r="18" spans="2:24" x14ac:dyDescent="0.3">
      <c r="B18" s="25"/>
      <c r="C18" s="25"/>
      <c r="D18" s="25"/>
      <c r="E18" s="25"/>
      <c r="F18" s="25"/>
      <c r="G18" s="25"/>
      <c r="H18" s="25"/>
      <c r="I18" s="25"/>
      <c r="J18" s="25"/>
      <c r="K18" s="25"/>
      <c r="L18" s="25"/>
      <c r="M18" s="25"/>
      <c r="N18" s="25"/>
      <c r="O18" s="25"/>
      <c r="P18" s="25"/>
      <c r="Q18" s="25"/>
      <c r="R18" s="25"/>
      <c r="S18" s="25"/>
      <c r="T18" s="25"/>
      <c r="U18" s="25"/>
      <c r="V18" s="25"/>
      <c r="W18" s="25"/>
      <c r="X18" s="25"/>
    </row>
    <row r="19" spans="2:24" x14ac:dyDescent="0.3">
      <c r="B19" s="25"/>
      <c r="C19" s="25"/>
      <c r="D19" s="25"/>
      <c r="E19" s="25"/>
      <c r="F19" s="25"/>
      <c r="G19" s="25"/>
      <c r="H19" s="25"/>
      <c r="I19" s="25"/>
      <c r="J19" s="25"/>
      <c r="K19" s="25"/>
      <c r="L19" s="25"/>
      <c r="M19" s="25"/>
      <c r="N19" s="25"/>
      <c r="O19" s="25"/>
      <c r="P19" s="25"/>
      <c r="Q19" s="25"/>
      <c r="R19" s="25"/>
      <c r="S19" s="25"/>
      <c r="T19" s="25"/>
      <c r="U19" s="25"/>
      <c r="V19" s="25"/>
      <c r="W19" s="25"/>
      <c r="X19" s="25"/>
    </row>
    <row r="20" spans="2:24" x14ac:dyDescent="0.3">
      <c r="B20" s="25"/>
      <c r="C20" s="25"/>
      <c r="D20" s="25"/>
      <c r="E20" s="25"/>
      <c r="F20" s="25"/>
      <c r="G20" s="25"/>
      <c r="H20" s="25"/>
      <c r="I20" s="25"/>
      <c r="J20" s="25"/>
      <c r="K20" s="25"/>
      <c r="L20" s="25"/>
      <c r="M20" s="25"/>
      <c r="N20" s="25"/>
      <c r="O20" s="25"/>
      <c r="P20" s="25"/>
      <c r="Q20" s="25"/>
      <c r="R20" s="25"/>
      <c r="S20" s="25"/>
      <c r="T20" s="25"/>
      <c r="U20" s="25"/>
      <c r="V20" s="25"/>
      <c r="W20" s="25"/>
      <c r="X20" s="25"/>
    </row>
    <row r="21" spans="2:24" x14ac:dyDescent="0.3">
      <c r="B21" s="25"/>
      <c r="C21" s="25"/>
      <c r="D21" s="25"/>
      <c r="E21" s="25"/>
      <c r="F21" s="25"/>
      <c r="G21" s="25"/>
      <c r="H21" s="25"/>
      <c r="I21" s="25"/>
      <c r="J21" s="25"/>
      <c r="K21" s="25"/>
      <c r="L21" s="25"/>
      <c r="M21" s="25"/>
      <c r="N21" s="25"/>
      <c r="O21" s="25"/>
      <c r="P21" s="25"/>
      <c r="Q21" s="25"/>
      <c r="R21" s="25"/>
      <c r="S21" s="25"/>
      <c r="T21" s="25"/>
      <c r="U21" s="25"/>
      <c r="V21" s="25"/>
      <c r="W21" s="25"/>
      <c r="X21" s="25"/>
    </row>
    <row r="22" spans="2:24" x14ac:dyDescent="0.3">
      <c r="B22" s="25"/>
      <c r="C22" s="25"/>
      <c r="D22" s="25"/>
      <c r="E22" s="25"/>
      <c r="F22" s="25"/>
      <c r="G22" s="25"/>
      <c r="H22" s="25"/>
      <c r="I22" s="25"/>
      <c r="J22" s="25"/>
      <c r="K22" s="25"/>
      <c r="L22" s="25"/>
      <c r="M22" s="25"/>
      <c r="N22" s="25"/>
      <c r="O22" s="25"/>
      <c r="P22" s="25"/>
      <c r="Q22" s="25"/>
      <c r="R22" s="25"/>
      <c r="S22" s="25"/>
      <c r="T22" s="25"/>
      <c r="U22" s="25"/>
      <c r="V22" s="25"/>
      <c r="W22" s="25"/>
      <c r="X22" s="25"/>
    </row>
    <row r="23" spans="2:24" x14ac:dyDescent="0.3">
      <c r="B23" s="25"/>
      <c r="C23" s="25"/>
      <c r="D23" s="25"/>
      <c r="E23" s="25"/>
      <c r="F23" s="25"/>
      <c r="G23" s="25"/>
      <c r="H23" s="25"/>
      <c r="I23" s="25"/>
      <c r="J23" s="25"/>
      <c r="K23" s="25"/>
      <c r="L23" s="25"/>
      <c r="M23" s="25"/>
      <c r="N23" s="25"/>
      <c r="O23" s="25"/>
      <c r="P23" s="25"/>
      <c r="Q23" s="25"/>
      <c r="R23" s="25"/>
      <c r="S23" s="25"/>
      <c r="T23" s="25"/>
      <c r="U23" s="25"/>
      <c r="V23" s="25"/>
      <c r="W23" s="25"/>
      <c r="X23" s="25"/>
    </row>
    <row r="24" spans="2:24" x14ac:dyDescent="0.3">
      <c r="B24" s="25"/>
      <c r="C24" s="25"/>
      <c r="D24" s="25"/>
      <c r="E24" s="25"/>
      <c r="F24" s="25"/>
      <c r="G24" s="25"/>
      <c r="H24" s="25"/>
      <c r="I24" s="25"/>
      <c r="J24" s="25"/>
      <c r="K24" s="25"/>
      <c r="L24" s="25"/>
      <c r="M24" s="25"/>
      <c r="N24" s="25"/>
      <c r="O24" s="25"/>
      <c r="P24" s="25"/>
      <c r="Q24" s="25"/>
      <c r="R24" s="25"/>
      <c r="S24" s="25"/>
      <c r="T24" s="25"/>
      <c r="U24" s="25"/>
      <c r="V24" s="25"/>
      <c r="W24" s="25"/>
      <c r="X24" s="25"/>
    </row>
    <row r="25" spans="2:24" x14ac:dyDescent="0.3">
      <c r="B25" s="25"/>
      <c r="C25" s="25"/>
      <c r="D25" s="25"/>
      <c r="E25" s="25"/>
      <c r="F25" s="25"/>
      <c r="G25" s="25"/>
      <c r="H25" s="25"/>
      <c r="I25" s="25"/>
      <c r="J25" s="25"/>
      <c r="K25" s="25"/>
      <c r="L25" s="25"/>
      <c r="M25" s="25"/>
      <c r="N25" s="25"/>
      <c r="O25" s="25"/>
      <c r="P25" s="25"/>
      <c r="Q25" s="25"/>
      <c r="R25" s="25"/>
      <c r="S25" s="25"/>
      <c r="T25" s="25"/>
      <c r="U25" s="25"/>
      <c r="V25" s="25"/>
      <c r="W25" s="25"/>
      <c r="X25" s="25"/>
    </row>
    <row r="26" spans="2:24" x14ac:dyDescent="0.3">
      <c r="B26" s="25"/>
      <c r="C26" s="25"/>
      <c r="D26" s="25"/>
      <c r="E26" s="25"/>
      <c r="F26" s="25"/>
      <c r="G26" s="25"/>
      <c r="H26" s="25"/>
      <c r="I26" s="25"/>
      <c r="J26" s="25"/>
      <c r="K26" s="25"/>
      <c r="L26" s="25"/>
      <c r="M26" s="25"/>
      <c r="N26" s="25"/>
      <c r="O26" s="25"/>
      <c r="P26" s="25"/>
      <c r="Q26" s="25"/>
      <c r="R26" s="25"/>
      <c r="S26" s="25"/>
      <c r="T26" s="25"/>
      <c r="U26" s="25"/>
      <c r="V26" s="25"/>
      <c r="W26" s="25"/>
      <c r="X26" s="25"/>
    </row>
    <row r="27" spans="2:24" x14ac:dyDescent="0.3">
      <c r="B27" s="25"/>
      <c r="C27" s="25"/>
      <c r="D27" s="25"/>
      <c r="E27" s="25"/>
      <c r="F27" s="25"/>
      <c r="G27" s="25"/>
      <c r="H27" s="25"/>
      <c r="I27" s="25"/>
      <c r="J27" s="25"/>
      <c r="K27" s="25"/>
      <c r="L27" s="25"/>
      <c r="M27" s="25"/>
      <c r="N27" s="25"/>
      <c r="O27" s="25"/>
      <c r="P27" s="25"/>
      <c r="Q27" s="25"/>
      <c r="R27" s="25"/>
      <c r="S27" s="25"/>
      <c r="T27" s="25"/>
      <c r="U27" s="25"/>
      <c r="V27" s="25"/>
      <c r="W27" s="25"/>
      <c r="X27" s="25"/>
    </row>
    <row r="28" spans="2:24" x14ac:dyDescent="0.3">
      <c r="B28" s="25"/>
      <c r="C28" s="25"/>
      <c r="D28" s="25"/>
      <c r="E28" s="25"/>
      <c r="F28" s="25"/>
      <c r="G28" s="25"/>
      <c r="H28" s="25"/>
      <c r="I28" s="25"/>
      <c r="J28" s="25"/>
      <c r="K28" s="25"/>
      <c r="L28" s="25"/>
      <c r="M28" s="25"/>
      <c r="N28" s="25"/>
      <c r="O28" s="25"/>
      <c r="P28" s="25"/>
      <c r="Q28" s="25"/>
      <c r="R28" s="25"/>
      <c r="S28" s="25"/>
      <c r="T28" s="25"/>
      <c r="U28" s="25"/>
      <c r="V28" s="25"/>
      <c r="W28" s="25"/>
      <c r="X28" s="25"/>
    </row>
    <row r="29" spans="2:24" x14ac:dyDescent="0.3">
      <c r="B29" s="25"/>
      <c r="C29" s="25"/>
      <c r="D29" s="25"/>
      <c r="E29" s="25"/>
      <c r="F29" s="25"/>
      <c r="G29" s="25"/>
      <c r="H29" s="25"/>
      <c r="I29" s="25"/>
      <c r="J29" s="25"/>
      <c r="K29" s="25"/>
      <c r="L29" s="25"/>
      <c r="M29" s="25"/>
      <c r="N29" s="25"/>
      <c r="O29" s="25"/>
      <c r="P29" s="25"/>
      <c r="Q29" s="25"/>
      <c r="R29" s="25"/>
      <c r="S29" s="25"/>
      <c r="T29" s="25"/>
      <c r="U29" s="25"/>
      <c r="V29" s="25"/>
      <c r="W29" s="25"/>
      <c r="X29" s="25"/>
    </row>
  </sheetData>
  <sheetProtection algorithmName="SHA-512" hashValue="seqblRV//rk/z0aJ9OemD6iMgIJAUGKfhQqLZRJwQNsrToMtIOePjNsnEVyEeA/e4gE8G8KVH1hlCWi+hNwNcw==" saltValue="8ZUlsVUhtCS8OtAzg8sx5A==" spinCount="100000" sheet="1" objects="1" scenarios="1"/>
  <mergeCells count="3">
    <mergeCell ref="B11:C11"/>
    <mergeCell ref="B10:C10"/>
    <mergeCell ref="B7: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68C5-57AB-4261-B062-0AC3FAB78F6E}">
  <sheetPr>
    <tabColor theme="0"/>
  </sheetPr>
  <dimension ref="A1:B29"/>
  <sheetViews>
    <sheetView zoomScale="128" zoomScaleNormal="110" workbookViewId="0">
      <selection activeCell="A16" sqref="A16"/>
    </sheetView>
  </sheetViews>
  <sheetFormatPr defaultRowHeight="10.8" x14ac:dyDescent="0.25"/>
  <cols>
    <col min="1" max="1" width="183.6640625" style="15" customWidth="1"/>
    <col min="2" max="2" width="11.109375" style="15" customWidth="1"/>
    <col min="3" max="16384" width="8.88671875" style="15"/>
  </cols>
  <sheetData>
    <row r="1" spans="1:2" s="10" customFormat="1" ht="21.6" x14ac:dyDescent="0.25">
      <c r="A1" s="118" t="s">
        <v>1240</v>
      </c>
    </row>
    <row r="2" spans="1:2" s="11" customFormat="1" ht="4.2" customHeight="1" x14ac:dyDescent="0.25"/>
    <row r="3" spans="1:2" s="13" customFormat="1" ht="5.4" customHeight="1" x14ac:dyDescent="0.25">
      <c r="A3" s="12"/>
    </row>
    <row r="4" spans="1:2" ht="10.8" customHeight="1" x14ac:dyDescent="0.25">
      <c r="A4" s="119" t="s">
        <v>1241</v>
      </c>
    </row>
    <row r="5" spans="1:2" ht="10.8" customHeight="1" x14ac:dyDescent="0.25">
      <c r="A5" s="31" t="s">
        <v>116</v>
      </c>
    </row>
    <row r="6" spans="1:2" x14ac:dyDescent="0.25">
      <c r="A6" s="14" t="s">
        <v>103</v>
      </c>
    </row>
    <row r="7" spans="1:2" x14ac:dyDescent="0.25">
      <c r="A7" s="16" t="s">
        <v>100</v>
      </c>
    </row>
    <row r="8" spans="1:2" x14ac:dyDescent="0.25">
      <c r="A8" s="14" t="s">
        <v>102</v>
      </c>
      <c r="B8" s="15" t="s">
        <v>101</v>
      </c>
    </row>
    <row r="9" spans="1:2" x14ac:dyDescent="0.25">
      <c r="A9" s="17" t="s">
        <v>99</v>
      </c>
      <c r="B9" s="15" t="s">
        <v>101</v>
      </c>
    </row>
    <row r="10" spans="1:2" s="32" customFormat="1" x14ac:dyDescent="0.25">
      <c r="A10" s="33" t="s">
        <v>1242</v>
      </c>
    </row>
    <row r="11" spans="1:2" x14ac:dyDescent="0.25">
      <c r="A11" s="31" t="s">
        <v>117</v>
      </c>
    </row>
    <row r="12" spans="1:2" ht="4.2" customHeight="1" x14ac:dyDescent="0.25">
      <c r="A12" s="9"/>
    </row>
    <row r="13" spans="1:2" s="13" customFormat="1" ht="7.8" customHeight="1" x14ac:dyDescent="0.25">
      <c r="A13" s="12"/>
    </row>
    <row r="14" spans="1:2" ht="3" customHeight="1" x14ac:dyDescent="0.25">
      <c r="A14" s="9"/>
    </row>
    <row r="15" spans="1:2" x14ac:dyDescent="0.25">
      <c r="A15" s="18" t="s">
        <v>103</v>
      </c>
    </row>
    <row r="16" spans="1:2" s="20" customFormat="1" ht="399" customHeight="1" x14ac:dyDescent="0.25">
      <c r="A16" s="117" t="s">
        <v>1238</v>
      </c>
    </row>
    <row r="17" spans="1:1" s="20" customFormat="1" ht="400.8" customHeight="1" x14ac:dyDescent="0.25">
      <c r="A17" s="19" t="s">
        <v>2351</v>
      </c>
    </row>
    <row r="18" spans="1:1" s="22" customFormat="1" ht="181.2" customHeight="1" x14ac:dyDescent="0.25">
      <c r="A18" s="21" t="s">
        <v>1239</v>
      </c>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sheetData>
  <sheetProtection algorithmName="SHA-512" hashValue="ewFvO8y2lk7foE7TfTnlsy1lSys8Qw2cYLciAmgzdDEXwNga1xERNH65Kn93L1PQ0RsE2ndfMDn4eiTV1GdhJw==" saltValue="/8yH0P6G/MpjJ3+2uJ266Q==" spinCount="100000" sheet="1" objects="1" scenarios="1"/>
  <hyperlinks>
    <hyperlink ref="A7" r:id="rId1" display="https://eur-lex.europa.eu/legal-content/EN/TXT/PDF/?uri=CELEX:32023R0956" xr:uid="{AA360D08-63C3-424F-95FE-50DDE6516B09}"/>
    <hyperlink ref="A9" r:id="rId2" display="https://eur-lex.europa.eu/legal-content/EN/TXT/PDF/?uri=CELEX:32023R1773" xr:uid="{908B4537-2D50-4251-B96C-22A94CCF6AE2}"/>
    <hyperlink ref="A5" r:id="rId3" display="https://taxation-customs.ec.europa.eu/document/download/2980287c-dca2-4a4b-aff3-db6374806cf7_en?filename=Guidance%20document%20on%20CBAM%20implementation%20for%20installation%20operators%20outside%20the%20EU.pdf" xr:uid="{4831A16A-1A82-4BB6-A67F-3645BE8A7E1E}"/>
    <hyperlink ref="A11" r:id="rId4" display="https://view.officeapps.live.com/op/view.aspx?src=https%3A%2F%2Ftaxation-customs.ec.europa.eu%2Fdocument%2Fdownload%2F2c15cd0e-2447-4ef8-ab70-68b80b66ede8_en%3Ffilename%3DCBAM%2520Communication%2520template%2520for%2520installations_en_071123.xlsx&amp;wdOrigin=BROWSELINK" xr:uid="{410FEC6B-3E73-4504-99A2-05559B5EC1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3376-FE9B-4C1C-87DB-880B897008D5}">
  <sheetPr>
    <tabColor theme="0"/>
  </sheetPr>
  <dimension ref="B2:C70"/>
  <sheetViews>
    <sheetView zoomScaleNormal="100" workbookViewId="0">
      <selection activeCell="C2" sqref="C2"/>
    </sheetView>
  </sheetViews>
  <sheetFormatPr defaultRowHeight="12" x14ac:dyDescent="0.25"/>
  <cols>
    <col min="1" max="1" width="2.33203125" style="58" customWidth="1"/>
    <col min="2" max="2" width="146.109375" style="120" customWidth="1"/>
    <col min="3" max="3" width="155.109375" style="59" customWidth="1"/>
    <col min="4" max="16384" width="8.88671875" style="58"/>
  </cols>
  <sheetData>
    <row r="2" spans="2:3" s="88" customFormat="1" ht="15.6" x14ac:dyDescent="0.3">
      <c r="B2" s="135" t="s">
        <v>1243</v>
      </c>
      <c r="C2" s="89" t="s">
        <v>98</v>
      </c>
    </row>
    <row r="3" spans="2:3" ht="24" x14ac:dyDescent="0.25">
      <c r="B3" s="136" t="s">
        <v>1244</v>
      </c>
      <c r="C3" s="121" t="s">
        <v>97</v>
      </c>
    </row>
    <row r="4" spans="2:3" x14ac:dyDescent="0.25">
      <c r="B4" s="137" t="s">
        <v>1245</v>
      </c>
      <c r="C4" s="122" t="s">
        <v>95</v>
      </c>
    </row>
    <row r="5" spans="2:3" x14ac:dyDescent="0.25">
      <c r="B5" s="137" t="s">
        <v>1246</v>
      </c>
      <c r="C5" s="122" t="s">
        <v>96</v>
      </c>
    </row>
    <row r="6" spans="2:3" x14ac:dyDescent="0.25">
      <c r="B6" s="137" t="s">
        <v>1247</v>
      </c>
      <c r="C6" s="122" t="s">
        <v>31</v>
      </c>
    </row>
    <row r="7" spans="2:3" x14ac:dyDescent="0.25">
      <c r="B7" s="123" t="s">
        <v>1248</v>
      </c>
      <c r="C7" s="122" t="s">
        <v>32</v>
      </c>
    </row>
    <row r="8" spans="2:3" x14ac:dyDescent="0.25">
      <c r="B8" s="123" t="s">
        <v>1249</v>
      </c>
      <c r="C8" s="122" t="s">
        <v>33</v>
      </c>
    </row>
    <row r="9" spans="2:3" x14ac:dyDescent="0.25">
      <c r="B9" s="137" t="s">
        <v>1250</v>
      </c>
      <c r="C9" s="122" t="s">
        <v>34</v>
      </c>
    </row>
    <row r="10" spans="2:3" ht="36" x14ac:dyDescent="0.25">
      <c r="B10" s="123" t="s">
        <v>1307</v>
      </c>
      <c r="C10" s="122" t="s">
        <v>35</v>
      </c>
    </row>
    <row r="11" spans="2:3" x14ac:dyDescent="0.25">
      <c r="B11" s="123" t="s">
        <v>1251</v>
      </c>
      <c r="C11" s="122" t="s">
        <v>36</v>
      </c>
    </row>
    <row r="12" spans="2:3" x14ac:dyDescent="0.25">
      <c r="B12" s="123" t="s">
        <v>1252</v>
      </c>
      <c r="C12" s="122" t="s">
        <v>37</v>
      </c>
    </row>
    <row r="13" spans="2:3" ht="24" x14ac:dyDescent="0.25">
      <c r="B13" s="123" t="s">
        <v>1253</v>
      </c>
      <c r="C13" s="122" t="s">
        <v>38</v>
      </c>
    </row>
    <row r="14" spans="2:3" ht="24" x14ac:dyDescent="0.25">
      <c r="B14" s="123" t="s">
        <v>1254</v>
      </c>
      <c r="C14" s="122" t="s">
        <v>39</v>
      </c>
    </row>
    <row r="15" spans="2:3" ht="24" x14ac:dyDescent="0.25">
      <c r="B15" s="123" t="s">
        <v>1255</v>
      </c>
      <c r="C15" s="122" t="s">
        <v>40</v>
      </c>
    </row>
    <row r="16" spans="2:3" ht="24" x14ac:dyDescent="0.25">
      <c r="B16" s="123" t="s">
        <v>1256</v>
      </c>
      <c r="C16" s="122" t="s">
        <v>41</v>
      </c>
    </row>
    <row r="17" spans="2:3" ht="24" x14ac:dyDescent="0.25">
      <c r="B17" s="123" t="s">
        <v>1257</v>
      </c>
      <c r="C17" s="122" t="s">
        <v>42</v>
      </c>
    </row>
    <row r="18" spans="2:3" x14ac:dyDescent="0.25">
      <c r="B18" s="123" t="s">
        <v>1258</v>
      </c>
      <c r="C18" s="122" t="s">
        <v>43</v>
      </c>
    </row>
    <row r="19" spans="2:3" ht="36" x14ac:dyDescent="0.25">
      <c r="B19" s="123" t="s">
        <v>1259</v>
      </c>
      <c r="C19" s="122" t="s">
        <v>44</v>
      </c>
    </row>
    <row r="20" spans="2:3" ht="24" x14ac:dyDescent="0.25">
      <c r="B20" s="123" t="s">
        <v>1260</v>
      </c>
      <c r="C20" s="122" t="s">
        <v>45</v>
      </c>
    </row>
    <row r="21" spans="2:3" ht="24" x14ac:dyDescent="0.25">
      <c r="B21" s="123" t="s">
        <v>1261</v>
      </c>
      <c r="C21" s="122" t="s">
        <v>46</v>
      </c>
    </row>
    <row r="22" spans="2:3" ht="24" x14ac:dyDescent="0.25">
      <c r="B22" s="123" t="s">
        <v>1262</v>
      </c>
      <c r="C22" s="122" t="s">
        <v>47</v>
      </c>
    </row>
    <row r="23" spans="2:3" ht="24" x14ac:dyDescent="0.25">
      <c r="B23" s="123" t="s">
        <v>1263</v>
      </c>
      <c r="C23" s="122" t="s">
        <v>48</v>
      </c>
    </row>
    <row r="24" spans="2:3" x14ac:dyDescent="0.25">
      <c r="B24" s="123" t="s">
        <v>1264</v>
      </c>
      <c r="C24" s="122" t="s">
        <v>49</v>
      </c>
    </row>
    <row r="25" spans="2:3" ht="24" x14ac:dyDescent="0.25">
      <c r="B25" s="137" t="s">
        <v>1265</v>
      </c>
      <c r="C25" s="122" t="s">
        <v>50</v>
      </c>
    </row>
    <row r="26" spans="2:3" ht="24" x14ac:dyDescent="0.25">
      <c r="B26" s="123" t="s">
        <v>1266</v>
      </c>
      <c r="C26" s="122" t="s">
        <v>51</v>
      </c>
    </row>
    <row r="27" spans="2:3" ht="24" x14ac:dyDescent="0.25">
      <c r="B27" s="137" t="s">
        <v>1308</v>
      </c>
      <c r="C27" s="122" t="s">
        <v>52</v>
      </c>
    </row>
    <row r="28" spans="2:3" x14ac:dyDescent="0.25">
      <c r="B28" s="123" t="s">
        <v>1267</v>
      </c>
      <c r="C28" s="122" t="s">
        <v>53</v>
      </c>
    </row>
    <row r="29" spans="2:3" x14ac:dyDescent="0.25">
      <c r="B29" s="123" t="s">
        <v>1268</v>
      </c>
      <c r="C29" s="122" t="s">
        <v>54</v>
      </c>
    </row>
    <row r="30" spans="2:3" x14ac:dyDescent="0.25">
      <c r="B30" s="123" t="s">
        <v>1269</v>
      </c>
      <c r="C30" s="122" t="s">
        <v>55</v>
      </c>
    </row>
    <row r="31" spans="2:3" x14ac:dyDescent="0.25">
      <c r="B31" s="123" t="s">
        <v>1270</v>
      </c>
      <c r="C31" s="122" t="s">
        <v>56</v>
      </c>
    </row>
    <row r="32" spans="2:3" x14ac:dyDescent="0.25">
      <c r="B32" s="123" t="s">
        <v>1271</v>
      </c>
      <c r="C32" s="122" t="s">
        <v>57</v>
      </c>
    </row>
    <row r="33" spans="2:3" x14ac:dyDescent="0.25">
      <c r="B33" s="123" t="s">
        <v>1272</v>
      </c>
      <c r="C33" s="122" t="s">
        <v>58</v>
      </c>
    </row>
    <row r="34" spans="2:3" x14ac:dyDescent="0.25">
      <c r="B34" s="123" t="s">
        <v>1273</v>
      </c>
      <c r="C34" s="122" t="s">
        <v>59</v>
      </c>
    </row>
    <row r="35" spans="2:3" x14ac:dyDescent="0.25">
      <c r="B35" s="137" t="s">
        <v>1274</v>
      </c>
      <c r="C35" s="122" t="s">
        <v>60</v>
      </c>
    </row>
    <row r="36" spans="2:3" x14ac:dyDescent="0.25">
      <c r="B36" s="137" t="s">
        <v>1275</v>
      </c>
      <c r="C36" s="122" t="s">
        <v>61</v>
      </c>
    </row>
    <row r="37" spans="2:3" ht="24" x14ac:dyDescent="0.25">
      <c r="B37" s="137" t="s">
        <v>1276</v>
      </c>
      <c r="C37" s="122" t="s">
        <v>62</v>
      </c>
    </row>
    <row r="38" spans="2:3" x14ac:dyDescent="0.25">
      <c r="B38" s="137" t="s">
        <v>1277</v>
      </c>
      <c r="C38" s="122" t="s">
        <v>63</v>
      </c>
    </row>
    <row r="39" spans="2:3" x14ac:dyDescent="0.25">
      <c r="B39" s="137" t="s">
        <v>1278</v>
      </c>
      <c r="C39" s="122" t="s">
        <v>64</v>
      </c>
    </row>
    <row r="40" spans="2:3" ht="24" x14ac:dyDescent="0.25">
      <c r="B40" s="137" t="s">
        <v>1309</v>
      </c>
      <c r="C40" s="122" t="s">
        <v>65</v>
      </c>
    </row>
    <row r="41" spans="2:3" x14ac:dyDescent="0.25">
      <c r="B41" s="137" t="s">
        <v>1279</v>
      </c>
      <c r="C41" s="122" t="s">
        <v>66</v>
      </c>
    </row>
    <row r="42" spans="2:3" x14ac:dyDescent="0.25">
      <c r="B42" s="137" t="s">
        <v>1280</v>
      </c>
      <c r="C42" s="122" t="s">
        <v>67</v>
      </c>
    </row>
    <row r="43" spans="2:3" ht="24" x14ac:dyDescent="0.25">
      <c r="B43" s="137" t="s">
        <v>1281</v>
      </c>
      <c r="C43" s="122" t="s">
        <v>68</v>
      </c>
    </row>
    <row r="44" spans="2:3" x14ac:dyDescent="0.25">
      <c r="B44" s="137" t="s">
        <v>1282</v>
      </c>
      <c r="C44" s="122" t="s">
        <v>69</v>
      </c>
    </row>
    <row r="45" spans="2:3" x14ac:dyDescent="0.25">
      <c r="B45" s="123" t="s">
        <v>1283</v>
      </c>
      <c r="C45" s="122" t="s">
        <v>70</v>
      </c>
    </row>
    <row r="46" spans="2:3" ht="24" x14ac:dyDescent="0.25">
      <c r="B46" s="123" t="s">
        <v>1284</v>
      </c>
      <c r="C46" s="122" t="s">
        <v>71</v>
      </c>
    </row>
    <row r="47" spans="2:3" ht="24" x14ac:dyDescent="0.25">
      <c r="B47" s="123" t="s">
        <v>1285</v>
      </c>
      <c r="C47" s="122" t="s">
        <v>72</v>
      </c>
    </row>
    <row r="48" spans="2:3" x14ac:dyDescent="0.25">
      <c r="B48" s="137" t="s">
        <v>1286</v>
      </c>
      <c r="C48" s="122" t="s">
        <v>73</v>
      </c>
    </row>
    <row r="49" spans="2:3" x14ac:dyDescent="0.25">
      <c r="B49" s="123" t="s">
        <v>1287</v>
      </c>
      <c r="C49" s="122" t="s">
        <v>74</v>
      </c>
    </row>
    <row r="50" spans="2:3" x14ac:dyDescent="0.25">
      <c r="B50" s="123" t="s">
        <v>1288</v>
      </c>
      <c r="C50" s="122" t="s">
        <v>75</v>
      </c>
    </row>
    <row r="51" spans="2:3" ht="24" x14ac:dyDescent="0.25">
      <c r="B51" s="123" t="s">
        <v>1289</v>
      </c>
      <c r="C51" s="122" t="s">
        <v>76</v>
      </c>
    </row>
    <row r="52" spans="2:3" x14ac:dyDescent="0.25">
      <c r="B52" s="123" t="s">
        <v>1290</v>
      </c>
      <c r="C52" s="122" t="s">
        <v>77</v>
      </c>
    </row>
    <row r="53" spans="2:3" x14ac:dyDescent="0.25">
      <c r="B53" s="123" t="s">
        <v>1291</v>
      </c>
      <c r="C53" s="122" t="s">
        <v>78</v>
      </c>
    </row>
    <row r="54" spans="2:3" ht="24" x14ac:dyDescent="0.25">
      <c r="B54" s="123" t="s">
        <v>1292</v>
      </c>
      <c r="C54" s="122" t="s">
        <v>79</v>
      </c>
    </row>
    <row r="55" spans="2:3" x14ac:dyDescent="0.25">
      <c r="B55" s="137" t="s">
        <v>1293</v>
      </c>
      <c r="C55" s="122" t="s">
        <v>80</v>
      </c>
    </row>
    <row r="56" spans="2:3" x14ac:dyDescent="0.25">
      <c r="B56" s="137" t="s">
        <v>1294</v>
      </c>
      <c r="C56" s="122" t="s">
        <v>81</v>
      </c>
    </row>
    <row r="57" spans="2:3" x14ac:dyDescent="0.25">
      <c r="B57" s="137" t="s">
        <v>1295</v>
      </c>
      <c r="C57" s="122" t="s">
        <v>82</v>
      </c>
    </row>
    <row r="58" spans="2:3" x14ac:dyDescent="0.25">
      <c r="B58" s="123" t="s">
        <v>1296</v>
      </c>
      <c r="C58" s="122" t="s">
        <v>83</v>
      </c>
    </row>
    <row r="59" spans="2:3" x14ac:dyDescent="0.25">
      <c r="B59" s="137" t="s">
        <v>1297</v>
      </c>
      <c r="C59" s="122" t="s">
        <v>84</v>
      </c>
    </row>
    <row r="60" spans="2:3" x14ac:dyDescent="0.25">
      <c r="B60" s="137" t="s">
        <v>1298</v>
      </c>
      <c r="C60" s="122" t="s">
        <v>85</v>
      </c>
    </row>
    <row r="61" spans="2:3" x14ac:dyDescent="0.25">
      <c r="B61" s="137" t="s">
        <v>1299</v>
      </c>
      <c r="C61" s="122" t="s">
        <v>86</v>
      </c>
    </row>
    <row r="62" spans="2:3" x14ac:dyDescent="0.25">
      <c r="B62" s="137" t="s">
        <v>1300</v>
      </c>
      <c r="C62" s="122" t="s">
        <v>87</v>
      </c>
    </row>
    <row r="63" spans="2:3" x14ac:dyDescent="0.25">
      <c r="B63" s="137" t="s">
        <v>1301</v>
      </c>
      <c r="C63" s="122" t="s">
        <v>88</v>
      </c>
    </row>
    <row r="64" spans="2:3" x14ac:dyDescent="0.25">
      <c r="B64" s="137" t="s">
        <v>1302</v>
      </c>
      <c r="C64" s="122" t="s">
        <v>89</v>
      </c>
    </row>
    <row r="65" spans="2:3" ht="24" x14ac:dyDescent="0.25">
      <c r="B65" s="137" t="s">
        <v>1303</v>
      </c>
      <c r="C65" s="122" t="s">
        <v>90</v>
      </c>
    </row>
    <row r="66" spans="2:3" x14ac:dyDescent="0.25">
      <c r="B66" s="137" t="s">
        <v>1304</v>
      </c>
      <c r="C66" s="122" t="s">
        <v>91</v>
      </c>
    </row>
    <row r="67" spans="2:3" ht="24" x14ac:dyDescent="0.25">
      <c r="B67" s="137" t="s">
        <v>1305</v>
      </c>
      <c r="C67" s="122" t="s">
        <v>92</v>
      </c>
    </row>
    <row r="68" spans="2:3" ht="24" x14ac:dyDescent="0.25">
      <c r="B68" s="137" t="s">
        <v>1306</v>
      </c>
      <c r="C68" s="122" t="s">
        <v>93</v>
      </c>
    </row>
    <row r="69" spans="2:3" ht="24" x14ac:dyDescent="0.25">
      <c r="B69" s="138" t="s">
        <v>1310</v>
      </c>
      <c r="C69" s="124" t="s">
        <v>94</v>
      </c>
    </row>
    <row r="70" spans="2:3" x14ac:dyDescent="0.25">
      <c r="C70" s="34"/>
    </row>
  </sheetData>
  <sheetProtection algorithmName="SHA-512" hashValue="ir+2EylKS2umkqUke6FPnmhSn3V9OWbRZ5KM3f1SePAdTg5orDaa01fXj+hWlx68XkO7uz35CoMRQa3S3z2DKA==" saltValue="cIZW1PNWpCKB1UOzUtJkc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085-19BB-4207-9D9D-93BBFE183A97}">
  <sheetPr>
    <tabColor theme="0"/>
  </sheetPr>
  <dimension ref="A1:H757"/>
  <sheetViews>
    <sheetView zoomScaleNormal="100" workbookViewId="0">
      <selection activeCell="E21" sqref="E21"/>
    </sheetView>
  </sheetViews>
  <sheetFormatPr defaultRowHeight="12" x14ac:dyDescent="0.25"/>
  <cols>
    <col min="1" max="1" width="14.44140625" style="58" customWidth="1"/>
    <col min="2" max="2" width="36.5546875" style="58" customWidth="1"/>
    <col min="3" max="3" width="2.109375" style="58" customWidth="1"/>
    <col min="4" max="4" width="11.5546875" style="58" customWidth="1"/>
    <col min="5" max="5" width="98.77734375" style="59" customWidth="1"/>
    <col min="6" max="6" width="10" style="58" customWidth="1"/>
    <col min="7" max="7" width="26.21875" style="58" customWidth="1"/>
    <col min="8" max="8" width="30.21875" style="58" customWidth="1"/>
    <col min="9" max="16384" width="8.88671875" style="58"/>
  </cols>
  <sheetData>
    <row r="1" spans="1:8" s="88" customFormat="1" ht="29.4" customHeight="1" x14ac:dyDescent="0.3">
      <c r="A1" s="126" t="s">
        <v>2346</v>
      </c>
      <c r="B1" s="127"/>
      <c r="C1" s="87"/>
      <c r="D1" s="145" t="s">
        <v>2347</v>
      </c>
      <c r="E1" s="145"/>
      <c r="F1" s="128"/>
      <c r="G1" s="128"/>
      <c r="H1" s="128"/>
    </row>
    <row r="2" spans="1:8" ht="0.6" customHeight="1" x14ac:dyDescent="0.25">
      <c r="H2" s="60"/>
    </row>
    <row r="3" spans="1:8" ht="6" customHeight="1" x14ac:dyDescent="0.25">
      <c r="D3" s="61"/>
      <c r="E3" s="62"/>
      <c r="F3" s="61"/>
      <c r="G3" s="61"/>
      <c r="H3" s="63"/>
    </row>
    <row r="4" spans="1:8" ht="22.8" customHeight="1" x14ac:dyDescent="0.25">
      <c r="D4" s="144" t="s">
        <v>2342</v>
      </c>
      <c r="E4" s="144"/>
      <c r="F4" s="144"/>
      <c r="G4" s="144"/>
      <c r="H4" s="144"/>
    </row>
    <row r="5" spans="1:8" ht="26.4" customHeight="1" x14ac:dyDescent="0.25">
      <c r="D5" s="144" t="s">
        <v>2343</v>
      </c>
      <c r="E5" s="144"/>
      <c r="F5" s="144"/>
      <c r="G5" s="144"/>
      <c r="H5" s="144"/>
    </row>
    <row r="6" spans="1:8" ht="0.6" hidden="1" customHeight="1" x14ac:dyDescent="0.25">
      <c r="D6" s="61"/>
      <c r="E6" s="62"/>
      <c r="F6" s="61"/>
      <c r="G6" s="61"/>
      <c r="H6" s="63"/>
    </row>
    <row r="7" spans="1:8" x14ac:dyDescent="0.25">
      <c r="A7" s="64" t="s">
        <v>383</v>
      </c>
      <c r="B7" s="64"/>
      <c r="H7" s="60"/>
    </row>
    <row r="8" spans="1:8" ht="24" x14ac:dyDescent="0.25">
      <c r="A8" s="65" t="s">
        <v>1311</v>
      </c>
      <c r="B8" s="67" t="s">
        <v>2345</v>
      </c>
      <c r="D8" s="66" t="s">
        <v>1313</v>
      </c>
      <c r="E8" s="67" t="s">
        <v>1314</v>
      </c>
      <c r="F8" s="68"/>
      <c r="G8" s="125" t="s">
        <v>2344</v>
      </c>
      <c r="H8" s="68" t="s">
        <v>1134</v>
      </c>
    </row>
    <row r="9" spans="1:8" x14ac:dyDescent="0.25">
      <c r="A9" s="69" t="s">
        <v>1312</v>
      </c>
      <c r="B9" s="70"/>
      <c r="D9" s="71" t="s">
        <v>385</v>
      </c>
      <c r="E9" s="72" t="s">
        <v>1315</v>
      </c>
      <c r="F9" s="73"/>
      <c r="G9" s="74" t="s">
        <v>1316</v>
      </c>
      <c r="H9" s="75" t="s">
        <v>1135</v>
      </c>
    </row>
    <row r="10" spans="1:8" x14ac:dyDescent="0.25">
      <c r="A10" s="76" t="s">
        <v>118</v>
      </c>
      <c r="B10" s="73" t="s">
        <v>1317</v>
      </c>
      <c r="D10" s="77" t="s">
        <v>386</v>
      </c>
      <c r="E10" s="78" t="s">
        <v>1318</v>
      </c>
      <c r="F10" s="79"/>
      <c r="G10" s="80" t="s">
        <v>1319</v>
      </c>
      <c r="H10" s="75" t="s">
        <v>1135</v>
      </c>
    </row>
    <row r="11" spans="1:8" x14ac:dyDescent="0.25">
      <c r="A11" s="81" t="s">
        <v>119</v>
      </c>
      <c r="B11" s="79" t="s">
        <v>1320</v>
      </c>
      <c r="D11" s="77" t="s">
        <v>387</v>
      </c>
      <c r="E11" s="78" t="s">
        <v>1321</v>
      </c>
      <c r="F11" s="79"/>
      <c r="G11" s="80" t="s">
        <v>1322</v>
      </c>
      <c r="H11" s="75" t="s">
        <v>1135</v>
      </c>
    </row>
    <row r="12" spans="1:8" x14ac:dyDescent="0.25">
      <c r="A12" s="81" t="s">
        <v>120</v>
      </c>
      <c r="B12" s="79" t="s">
        <v>1323</v>
      </c>
      <c r="D12" s="77" t="s">
        <v>388</v>
      </c>
      <c r="E12" s="78" t="s">
        <v>1324</v>
      </c>
      <c r="F12" s="79"/>
      <c r="G12" s="80" t="s">
        <v>1322</v>
      </c>
      <c r="H12" s="75" t="s">
        <v>1135</v>
      </c>
    </row>
    <row r="13" spans="1:8" x14ac:dyDescent="0.25">
      <c r="A13" s="81" t="s">
        <v>121</v>
      </c>
      <c r="B13" s="79" t="s">
        <v>1325</v>
      </c>
      <c r="D13" s="77" t="s">
        <v>389</v>
      </c>
      <c r="E13" s="78" t="s">
        <v>1326</v>
      </c>
      <c r="F13" s="79"/>
      <c r="G13" s="80" t="s">
        <v>1326</v>
      </c>
      <c r="H13" s="75" t="s">
        <v>1135</v>
      </c>
    </row>
    <row r="14" spans="1:8" x14ac:dyDescent="0.25">
      <c r="A14" s="81" t="s">
        <v>122</v>
      </c>
      <c r="B14" s="79" t="s">
        <v>1327</v>
      </c>
      <c r="D14" s="77" t="s">
        <v>390</v>
      </c>
      <c r="E14" s="78" t="s">
        <v>1328</v>
      </c>
      <c r="F14" s="79"/>
      <c r="G14" s="80" t="s">
        <v>1322</v>
      </c>
      <c r="H14" s="75" t="s">
        <v>1135</v>
      </c>
    </row>
    <row r="15" spans="1:8" x14ac:dyDescent="0.25">
      <c r="A15" s="81" t="s">
        <v>123</v>
      </c>
      <c r="B15" s="79" t="s">
        <v>1329</v>
      </c>
      <c r="D15" s="77" t="s">
        <v>391</v>
      </c>
      <c r="E15" s="78" t="s">
        <v>1330</v>
      </c>
      <c r="F15" s="79"/>
      <c r="G15" s="80" t="s">
        <v>1331</v>
      </c>
      <c r="H15" s="75" t="s">
        <v>1135</v>
      </c>
    </row>
    <row r="16" spans="1:8" x14ac:dyDescent="0.25">
      <c r="A16" s="81" t="s">
        <v>124</v>
      </c>
      <c r="B16" s="79" t="s">
        <v>1332</v>
      </c>
      <c r="D16" s="77" t="s">
        <v>392</v>
      </c>
      <c r="E16" s="78" t="s">
        <v>1333</v>
      </c>
      <c r="F16" s="79"/>
      <c r="G16" s="80" t="s">
        <v>1334</v>
      </c>
      <c r="H16" s="75" t="s">
        <v>1135</v>
      </c>
    </row>
    <row r="17" spans="1:8" x14ac:dyDescent="0.25">
      <c r="A17" s="81" t="s">
        <v>125</v>
      </c>
      <c r="B17" s="79" t="s">
        <v>1335</v>
      </c>
      <c r="D17" s="77" t="s">
        <v>393</v>
      </c>
      <c r="E17" s="78" t="s">
        <v>1336</v>
      </c>
      <c r="F17" s="79"/>
      <c r="G17" s="80" t="s">
        <v>1336</v>
      </c>
      <c r="H17" s="75" t="s">
        <v>1135</v>
      </c>
    </row>
    <row r="18" spans="1:8" x14ac:dyDescent="0.25">
      <c r="A18" s="81" t="s">
        <v>126</v>
      </c>
      <c r="B18" s="79" t="s">
        <v>1337</v>
      </c>
      <c r="D18" s="77" t="s">
        <v>394</v>
      </c>
      <c r="E18" s="78" t="s">
        <v>1338</v>
      </c>
      <c r="F18" s="79"/>
      <c r="G18" s="80" t="s">
        <v>1339</v>
      </c>
      <c r="H18" s="75" t="s">
        <v>1136</v>
      </c>
    </row>
    <row r="19" spans="1:8" x14ac:dyDescent="0.25">
      <c r="A19" s="81" t="s">
        <v>127</v>
      </c>
      <c r="B19" s="79" t="s">
        <v>1340</v>
      </c>
      <c r="D19" s="77" t="s">
        <v>395</v>
      </c>
      <c r="E19" s="78" t="s">
        <v>1341</v>
      </c>
      <c r="F19" s="79"/>
      <c r="G19" s="80" t="s">
        <v>1342</v>
      </c>
      <c r="H19" s="75" t="s">
        <v>1135</v>
      </c>
    </row>
    <row r="20" spans="1:8" x14ac:dyDescent="0.25">
      <c r="A20" s="81" t="s">
        <v>128</v>
      </c>
      <c r="B20" s="79" t="s">
        <v>1343</v>
      </c>
      <c r="D20" s="77" t="s">
        <v>396</v>
      </c>
      <c r="E20" s="78" t="s">
        <v>1344</v>
      </c>
      <c r="F20" s="79"/>
      <c r="G20" s="80" t="s">
        <v>1342</v>
      </c>
      <c r="H20" s="75" t="s">
        <v>1135</v>
      </c>
    </row>
    <row r="21" spans="1:8" x14ac:dyDescent="0.25">
      <c r="A21" s="81" t="s">
        <v>129</v>
      </c>
      <c r="B21" s="79" t="s">
        <v>1345</v>
      </c>
      <c r="D21" s="77" t="s">
        <v>397</v>
      </c>
      <c r="E21" s="78" t="s">
        <v>1346</v>
      </c>
      <c r="F21" s="79"/>
      <c r="G21" s="80" t="s">
        <v>1342</v>
      </c>
      <c r="H21" s="75" t="s">
        <v>1135</v>
      </c>
    </row>
    <row r="22" spans="1:8" x14ac:dyDescent="0.25">
      <c r="A22" s="81" t="s">
        <v>130</v>
      </c>
      <c r="B22" s="79" t="s">
        <v>1347</v>
      </c>
      <c r="D22" s="77" t="s">
        <v>398</v>
      </c>
      <c r="E22" s="78" t="s">
        <v>1348</v>
      </c>
      <c r="F22" s="79"/>
      <c r="G22" s="80" t="s">
        <v>1349</v>
      </c>
      <c r="H22" s="75" t="s">
        <v>1136</v>
      </c>
    </row>
    <row r="23" spans="1:8" x14ac:dyDescent="0.25">
      <c r="A23" s="81" t="s">
        <v>131</v>
      </c>
      <c r="B23" s="79" t="s">
        <v>1350</v>
      </c>
      <c r="D23" s="77" t="s">
        <v>399</v>
      </c>
      <c r="E23" s="78" t="s">
        <v>1351</v>
      </c>
      <c r="F23" s="79"/>
      <c r="G23" s="80" t="s">
        <v>1349</v>
      </c>
      <c r="H23" s="75" t="s">
        <v>1136</v>
      </c>
    </row>
    <row r="24" spans="1:8" x14ac:dyDescent="0.25">
      <c r="A24" s="81" t="s">
        <v>132</v>
      </c>
      <c r="B24" s="79" t="s">
        <v>1352</v>
      </c>
      <c r="D24" s="77" t="s">
        <v>400</v>
      </c>
      <c r="E24" s="78" t="s">
        <v>1353</v>
      </c>
      <c r="F24" s="79"/>
      <c r="G24" s="80" t="s">
        <v>1354</v>
      </c>
      <c r="H24" s="75" t="s">
        <v>1136</v>
      </c>
    </row>
    <row r="25" spans="1:8" ht="24" x14ac:dyDescent="0.25">
      <c r="A25" s="81" t="s">
        <v>133</v>
      </c>
      <c r="B25" s="79" t="s">
        <v>1355</v>
      </c>
      <c r="D25" s="77" t="s">
        <v>401</v>
      </c>
      <c r="E25" s="78" t="s">
        <v>1356</v>
      </c>
      <c r="F25" s="79"/>
      <c r="G25" s="80" t="s">
        <v>1354</v>
      </c>
      <c r="H25" s="75" t="s">
        <v>1136</v>
      </c>
    </row>
    <row r="26" spans="1:8" ht="24" x14ac:dyDescent="0.25">
      <c r="A26" s="81" t="s">
        <v>134</v>
      </c>
      <c r="B26" s="79" t="s">
        <v>1357</v>
      </c>
      <c r="D26" s="77" t="s">
        <v>402</v>
      </c>
      <c r="E26" s="78" t="s">
        <v>1358</v>
      </c>
      <c r="F26" s="79"/>
      <c r="G26" s="80" t="s">
        <v>1354</v>
      </c>
      <c r="H26" s="75" t="s">
        <v>1136</v>
      </c>
    </row>
    <row r="27" spans="1:8" x14ac:dyDescent="0.25">
      <c r="A27" s="81" t="s">
        <v>135</v>
      </c>
      <c r="B27" s="79" t="s">
        <v>1359</v>
      </c>
      <c r="D27" s="77" t="s">
        <v>403</v>
      </c>
      <c r="E27" s="78" t="s">
        <v>1360</v>
      </c>
      <c r="F27" s="79"/>
      <c r="G27" s="80" t="s">
        <v>1349</v>
      </c>
      <c r="H27" s="75" t="s">
        <v>1136</v>
      </c>
    </row>
    <row r="28" spans="1:8" ht="24" x14ac:dyDescent="0.25">
      <c r="A28" s="81" t="s">
        <v>136</v>
      </c>
      <c r="B28" s="79" t="s">
        <v>1361</v>
      </c>
      <c r="D28" s="77" t="s">
        <v>404</v>
      </c>
      <c r="E28" s="78" t="s">
        <v>1362</v>
      </c>
      <c r="F28" s="79"/>
      <c r="G28" s="80" t="s">
        <v>1349</v>
      </c>
      <c r="H28" s="75" t="s">
        <v>1136</v>
      </c>
    </row>
    <row r="29" spans="1:8" ht="24" x14ac:dyDescent="0.25">
      <c r="A29" s="81" t="s">
        <v>137</v>
      </c>
      <c r="B29" s="79" t="s">
        <v>1363</v>
      </c>
      <c r="D29" s="77" t="s">
        <v>405</v>
      </c>
      <c r="E29" s="78" t="s">
        <v>1364</v>
      </c>
      <c r="F29" s="79"/>
      <c r="G29" s="80" t="s">
        <v>1349</v>
      </c>
      <c r="H29" s="75" t="s">
        <v>1136</v>
      </c>
    </row>
    <row r="30" spans="1:8" x14ac:dyDescent="0.25">
      <c r="A30" s="81" t="s">
        <v>138</v>
      </c>
      <c r="B30" s="79" t="s">
        <v>1365</v>
      </c>
      <c r="D30" s="77" t="s">
        <v>406</v>
      </c>
      <c r="E30" s="78" t="s">
        <v>1366</v>
      </c>
      <c r="F30" s="79"/>
      <c r="G30" s="80" t="s">
        <v>1349</v>
      </c>
      <c r="H30" s="75" t="s">
        <v>1136</v>
      </c>
    </row>
    <row r="31" spans="1:8" x14ac:dyDescent="0.25">
      <c r="A31" s="81" t="s">
        <v>139</v>
      </c>
      <c r="B31" s="79" t="s">
        <v>1367</v>
      </c>
      <c r="D31" s="77" t="s">
        <v>407</v>
      </c>
      <c r="E31" s="78" t="s">
        <v>1368</v>
      </c>
      <c r="F31" s="79"/>
      <c r="G31" s="80" t="s">
        <v>1349</v>
      </c>
      <c r="H31" s="75" t="s">
        <v>1136</v>
      </c>
    </row>
    <row r="32" spans="1:8" ht="24" x14ac:dyDescent="0.25">
      <c r="A32" s="81" t="s">
        <v>140</v>
      </c>
      <c r="B32" s="79" t="s">
        <v>1369</v>
      </c>
      <c r="D32" s="77" t="s">
        <v>408</v>
      </c>
      <c r="E32" s="78" t="s">
        <v>1370</v>
      </c>
      <c r="F32" s="79"/>
      <c r="G32" s="80" t="s">
        <v>1349</v>
      </c>
      <c r="H32" s="75" t="s">
        <v>1136</v>
      </c>
    </row>
    <row r="33" spans="1:8" ht="24" x14ac:dyDescent="0.25">
      <c r="A33" s="81" t="s">
        <v>141</v>
      </c>
      <c r="B33" s="79" t="s">
        <v>1371</v>
      </c>
      <c r="D33" s="77" t="s">
        <v>409</v>
      </c>
      <c r="E33" s="78" t="s">
        <v>1372</v>
      </c>
      <c r="F33" s="79"/>
      <c r="G33" s="80" t="s">
        <v>1349</v>
      </c>
      <c r="H33" s="75" t="s">
        <v>1136</v>
      </c>
    </row>
    <row r="34" spans="1:8" ht="24" x14ac:dyDescent="0.25">
      <c r="A34" s="81" t="s">
        <v>142</v>
      </c>
      <c r="B34" s="79" t="s">
        <v>1373</v>
      </c>
      <c r="D34" s="77" t="s">
        <v>410</v>
      </c>
      <c r="E34" s="78" t="s">
        <v>1374</v>
      </c>
      <c r="F34" s="79"/>
      <c r="G34" s="80" t="s">
        <v>1349</v>
      </c>
      <c r="H34" s="75" t="s">
        <v>1136</v>
      </c>
    </row>
    <row r="35" spans="1:8" x14ac:dyDescent="0.25">
      <c r="A35" s="81" t="s">
        <v>143</v>
      </c>
      <c r="B35" s="79" t="s">
        <v>1375</v>
      </c>
      <c r="D35" s="77" t="s">
        <v>411</v>
      </c>
      <c r="E35" s="78" t="s">
        <v>1376</v>
      </c>
      <c r="F35" s="79"/>
      <c r="G35" s="80" t="s">
        <v>1349</v>
      </c>
      <c r="H35" s="75" t="s">
        <v>1136</v>
      </c>
    </row>
    <row r="36" spans="1:8" ht="24" x14ac:dyDescent="0.25">
      <c r="A36" s="81" t="s">
        <v>144</v>
      </c>
      <c r="B36" s="79" t="s">
        <v>1377</v>
      </c>
      <c r="D36" s="77" t="s">
        <v>412</v>
      </c>
      <c r="E36" s="78" t="s">
        <v>1378</v>
      </c>
      <c r="F36" s="79"/>
      <c r="G36" s="80" t="s">
        <v>1349</v>
      </c>
      <c r="H36" s="75" t="s">
        <v>1136</v>
      </c>
    </row>
    <row r="37" spans="1:8" x14ac:dyDescent="0.25">
      <c r="A37" s="81" t="s">
        <v>145</v>
      </c>
      <c r="B37" s="79" t="s">
        <v>1379</v>
      </c>
      <c r="D37" s="77" t="s">
        <v>413</v>
      </c>
      <c r="E37" s="78" t="s">
        <v>1380</v>
      </c>
      <c r="F37" s="79"/>
      <c r="G37" s="80" t="s">
        <v>1349</v>
      </c>
      <c r="H37" s="75" t="s">
        <v>1136</v>
      </c>
    </row>
    <row r="38" spans="1:8" ht="48" x14ac:dyDescent="0.25">
      <c r="A38" s="81" t="s">
        <v>146</v>
      </c>
      <c r="B38" s="79" t="s">
        <v>1381</v>
      </c>
      <c r="D38" s="77" t="s">
        <v>414</v>
      </c>
      <c r="E38" s="78" t="s">
        <v>1382</v>
      </c>
      <c r="F38" s="79"/>
      <c r="G38" s="80" t="s">
        <v>1349</v>
      </c>
      <c r="H38" s="75" t="s">
        <v>1136</v>
      </c>
    </row>
    <row r="39" spans="1:8" ht="36" x14ac:dyDescent="0.25">
      <c r="A39" s="81" t="s">
        <v>147</v>
      </c>
      <c r="B39" s="79" t="s">
        <v>1383</v>
      </c>
      <c r="D39" s="77" t="s">
        <v>415</v>
      </c>
      <c r="E39" s="78" t="s">
        <v>1384</v>
      </c>
      <c r="F39" s="79"/>
      <c r="G39" s="80" t="s">
        <v>1349</v>
      </c>
      <c r="H39" s="75" t="s">
        <v>1136</v>
      </c>
    </row>
    <row r="40" spans="1:8" x14ac:dyDescent="0.25">
      <c r="A40" s="81" t="s">
        <v>148</v>
      </c>
      <c r="B40" s="79" t="s">
        <v>1385</v>
      </c>
      <c r="D40" s="77" t="s">
        <v>416</v>
      </c>
      <c r="E40" s="78" t="s">
        <v>1386</v>
      </c>
      <c r="F40" s="79"/>
      <c r="G40" s="80" t="s">
        <v>1349</v>
      </c>
      <c r="H40" s="75" t="s">
        <v>1136</v>
      </c>
    </row>
    <row r="41" spans="1:8" ht="24" x14ac:dyDescent="0.25">
      <c r="A41" s="81" t="s">
        <v>149</v>
      </c>
      <c r="B41" s="79" t="s">
        <v>1387</v>
      </c>
      <c r="D41" s="77" t="s">
        <v>417</v>
      </c>
      <c r="E41" s="78" t="s">
        <v>1388</v>
      </c>
      <c r="F41" s="79"/>
      <c r="G41" s="80" t="s">
        <v>1349</v>
      </c>
      <c r="H41" s="75" t="s">
        <v>1136</v>
      </c>
    </row>
    <row r="42" spans="1:8" ht="24" x14ac:dyDescent="0.25">
      <c r="A42" s="81" t="s">
        <v>150</v>
      </c>
      <c r="B42" s="79" t="s">
        <v>1389</v>
      </c>
      <c r="D42" s="77" t="s">
        <v>418</v>
      </c>
      <c r="E42" s="78" t="s">
        <v>1390</v>
      </c>
      <c r="F42" s="79"/>
      <c r="G42" s="80" t="s">
        <v>1349</v>
      </c>
      <c r="H42" s="75" t="s">
        <v>1136</v>
      </c>
    </row>
    <row r="43" spans="1:8" ht="24" x14ac:dyDescent="0.25">
      <c r="A43" s="81" t="s">
        <v>151</v>
      </c>
      <c r="B43" s="79" t="s">
        <v>1391</v>
      </c>
      <c r="D43" s="77" t="s">
        <v>419</v>
      </c>
      <c r="E43" s="78" t="s">
        <v>1392</v>
      </c>
      <c r="F43" s="79"/>
      <c r="G43" s="80" t="s">
        <v>1349</v>
      </c>
      <c r="H43" s="75" t="s">
        <v>1136</v>
      </c>
    </row>
    <row r="44" spans="1:8" ht="24" x14ac:dyDescent="0.25">
      <c r="A44" s="81" t="s">
        <v>152</v>
      </c>
      <c r="B44" s="79" t="s">
        <v>1393</v>
      </c>
      <c r="D44" s="77" t="s">
        <v>420</v>
      </c>
      <c r="E44" s="78" t="s">
        <v>1394</v>
      </c>
      <c r="F44" s="79"/>
      <c r="G44" s="80" t="s">
        <v>1349</v>
      </c>
      <c r="H44" s="75" t="s">
        <v>1136</v>
      </c>
    </row>
    <row r="45" spans="1:8" ht="36" x14ac:dyDescent="0.25">
      <c r="A45" s="81" t="s">
        <v>153</v>
      </c>
      <c r="B45" s="79" t="s">
        <v>1395</v>
      </c>
      <c r="D45" s="77" t="s">
        <v>421</v>
      </c>
      <c r="E45" s="78" t="s">
        <v>1396</v>
      </c>
      <c r="F45" s="79"/>
      <c r="G45" s="80" t="s">
        <v>1349</v>
      </c>
      <c r="H45" s="75" t="s">
        <v>1136</v>
      </c>
    </row>
    <row r="46" spans="1:8" ht="36" x14ac:dyDescent="0.25">
      <c r="A46" s="81" t="s">
        <v>154</v>
      </c>
      <c r="B46" s="79" t="s">
        <v>1397</v>
      </c>
      <c r="D46" s="77" t="s">
        <v>422</v>
      </c>
      <c r="E46" s="78" t="s">
        <v>1398</v>
      </c>
      <c r="F46" s="79"/>
      <c r="G46" s="80" t="s">
        <v>1349</v>
      </c>
      <c r="H46" s="75" t="s">
        <v>1136</v>
      </c>
    </row>
    <row r="47" spans="1:8" ht="36" x14ac:dyDescent="0.25">
      <c r="A47" s="81" t="s">
        <v>155</v>
      </c>
      <c r="B47" s="79" t="s">
        <v>1399</v>
      </c>
      <c r="D47" s="77" t="s">
        <v>423</v>
      </c>
      <c r="E47" s="78" t="s">
        <v>1400</v>
      </c>
      <c r="F47" s="79"/>
      <c r="G47" s="80" t="s">
        <v>1349</v>
      </c>
      <c r="H47" s="75" t="s">
        <v>1136</v>
      </c>
    </row>
    <row r="48" spans="1:8" ht="36" x14ac:dyDescent="0.25">
      <c r="A48" s="81" t="s">
        <v>156</v>
      </c>
      <c r="B48" s="79" t="s">
        <v>1401</v>
      </c>
      <c r="D48" s="77" t="s">
        <v>424</v>
      </c>
      <c r="E48" s="78" t="s">
        <v>1402</v>
      </c>
      <c r="F48" s="79"/>
      <c r="G48" s="80" t="s">
        <v>1349</v>
      </c>
      <c r="H48" s="75" t="s">
        <v>1136</v>
      </c>
    </row>
    <row r="49" spans="1:8" ht="36" x14ac:dyDescent="0.25">
      <c r="A49" s="81" t="s">
        <v>157</v>
      </c>
      <c r="B49" s="79" t="s">
        <v>1403</v>
      </c>
      <c r="D49" s="77" t="s">
        <v>425</v>
      </c>
      <c r="E49" s="78" t="s">
        <v>1404</v>
      </c>
      <c r="F49" s="79"/>
      <c r="G49" s="80" t="s">
        <v>1349</v>
      </c>
      <c r="H49" s="75" t="s">
        <v>1136</v>
      </c>
    </row>
    <row r="50" spans="1:8" ht="36" x14ac:dyDescent="0.25">
      <c r="A50" s="81" t="s">
        <v>158</v>
      </c>
      <c r="B50" s="79" t="s">
        <v>1405</v>
      </c>
      <c r="D50" s="77" t="s">
        <v>426</v>
      </c>
      <c r="E50" s="78" t="s">
        <v>1406</v>
      </c>
      <c r="F50" s="79"/>
      <c r="G50" s="80" t="s">
        <v>1349</v>
      </c>
      <c r="H50" s="75" t="s">
        <v>1136</v>
      </c>
    </row>
    <row r="51" spans="1:8" x14ac:dyDescent="0.25">
      <c r="A51" s="81" t="s">
        <v>159</v>
      </c>
      <c r="B51" s="79" t="s">
        <v>1407</v>
      </c>
      <c r="D51" s="77" t="s">
        <v>427</v>
      </c>
      <c r="E51" s="78" t="s">
        <v>1408</v>
      </c>
      <c r="F51" s="79"/>
      <c r="G51" s="80" t="s">
        <v>1409</v>
      </c>
      <c r="H51" s="75" t="s">
        <v>1135</v>
      </c>
    </row>
    <row r="52" spans="1:8" x14ac:dyDescent="0.25">
      <c r="A52" s="81" t="s">
        <v>160</v>
      </c>
      <c r="B52" s="79" t="s">
        <v>1410</v>
      </c>
      <c r="D52" s="77" t="s">
        <v>428</v>
      </c>
      <c r="E52" s="78" t="s">
        <v>1411</v>
      </c>
      <c r="F52" s="79"/>
      <c r="G52" s="80" t="s">
        <v>1409</v>
      </c>
      <c r="H52" s="75" t="s">
        <v>1135</v>
      </c>
    </row>
    <row r="53" spans="1:8" ht="24" x14ac:dyDescent="0.25">
      <c r="A53" s="81" t="s">
        <v>161</v>
      </c>
      <c r="B53" s="79" t="s">
        <v>1412</v>
      </c>
      <c r="D53" s="77" t="s">
        <v>429</v>
      </c>
      <c r="E53" s="78" t="s">
        <v>1413</v>
      </c>
      <c r="F53" s="79"/>
      <c r="G53" s="80" t="s">
        <v>1409</v>
      </c>
      <c r="H53" s="75" t="s">
        <v>1135</v>
      </c>
    </row>
    <row r="54" spans="1:8" ht="24" x14ac:dyDescent="0.25">
      <c r="A54" s="81" t="s">
        <v>162</v>
      </c>
      <c r="B54" s="79" t="s">
        <v>1414</v>
      </c>
      <c r="D54" s="77" t="s">
        <v>430</v>
      </c>
      <c r="E54" s="78" t="s">
        <v>1415</v>
      </c>
      <c r="F54" s="79"/>
      <c r="G54" s="80" t="s">
        <v>1409</v>
      </c>
      <c r="H54" s="75" t="s">
        <v>1135</v>
      </c>
    </row>
    <row r="55" spans="1:8" ht="24" x14ac:dyDescent="0.25">
      <c r="A55" s="81" t="s">
        <v>163</v>
      </c>
      <c r="B55" s="79" t="s">
        <v>1416</v>
      </c>
      <c r="D55" s="77" t="s">
        <v>431</v>
      </c>
      <c r="E55" s="78" t="s">
        <v>1417</v>
      </c>
      <c r="F55" s="79"/>
      <c r="G55" s="80" t="s">
        <v>1409</v>
      </c>
      <c r="H55" s="75" t="s">
        <v>1135</v>
      </c>
    </row>
    <row r="56" spans="1:8" x14ac:dyDescent="0.25">
      <c r="A56" s="81" t="s">
        <v>164</v>
      </c>
      <c r="B56" s="79" t="s">
        <v>1418</v>
      </c>
      <c r="D56" s="77" t="s">
        <v>432</v>
      </c>
      <c r="E56" s="78" t="s">
        <v>1419</v>
      </c>
      <c r="F56" s="79"/>
      <c r="G56" s="80" t="s">
        <v>1409</v>
      </c>
      <c r="H56" s="75" t="s">
        <v>1135</v>
      </c>
    </row>
    <row r="57" spans="1:8" x14ac:dyDescent="0.25">
      <c r="A57" s="81" t="s">
        <v>165</v>
      </c>
      <c r="B57" s="79" t="s">
        <v>1420</v>
      </c>
      <c r="D57" s="77" t="s">
        <v>433</v>
      </c>
      <c r="E57" s="78" t="s">
        <v>1421</v>
      </c>
      <c r="F57" s="79"/>
      <c r="G57" s="80" t="s">
        <v>1409</v>
      </c>
      <c r="H57" s="75" t="s">
        <v>1135</v>
      </c>
    </row>
    <row r="58" spans="1:8" x14ac:dyDescent="0.25">
      <c r="A58" s="81" t="s">
        <v>166</v>
      </c>
      <c r="B58" s="79" t="s">
        <v>1422</v>
      </c>
      <c r="D58" s="77" t="s">
        <v>434</v>
      </c>
      <c r="E58" s="78" t="s">
        <v>1423</v>
      </c>
      <c r="F58" s="79"/>
      <c r="G58" s="80" t="s">
        <v>1409</v>
      </c>
      <c r="H58" s="75" t="s">
        <v>1135</v>
      </c>
    </row>
    <row r="59" spans="1:8" x14ac:dyDescent="0.25">
      <c r="A59" s="81" t="s">
        <v>167</v>
      </c>
      <c r="B59" s="79" t="s">
        <v>1424</v>
      </c>
      <c r="D59" s="77" t="s">
        <v>435</v>
      </c>
      <c r="E59" s="78" t="s">
        <v>1425</v>
      </c>
      <c r="F59" s="79"/>
      <c r="G59" s="80" t="s">
        <v>1409</v>
      </c>
      <c r="H59" s="75" t="s">
        <v>1135</v>
      </c>
    </row>
    <row r="60" spans="1:8" ht="24" x14ac:dyDescent="0.25">
      <c r="A60" s="81" t="s">
        <v>168</v>
      </c>
      <c r="B60" s="79" t="s">
        <v>1426</v>
      </c>
      <c r="D60" s="77" t="s">
        <v>436</v>
      </c>
      <c r="E60" s="78" t="s">
        <v>1427</v>
      </c>
      <c r="F60" s="79"/>
      <c r="G60" s="80" t="s">
        <v>1409</v>
      </c>
      <c r="H60" s="75" t="s">
        <v>1135</v>
      </c>
    </row>
    <row r="61" spans="1:8" x14ac:dyDescent="0.25">
      <c r="A61" s="81" t="s">
        <v>169</v>
      </c>
      <c r="B61" s="79" t="s">
        <v>1428</v>
      </c>
      <c r="D61" s="77" t="s">
        <v>437</v>
      </c>
      <c r="E61" s="78" t="s">
        <v>1429</v>
      </c>
      <c r="F61" s="79"/>
      <c r="G61" s="80" t="s">
        <v>1430</v>
      </c>
      <c r="H61" s="75" t="s">
        <v>1135</v>
      </c>
    </row>
    <row r="62" spans="1:8" x14ac:dyDescent="0.25">
      <c r="A62" s="81" t="s">
        <v>170</v>
      </c>
      <c r="B62" s="79" t="s">
        <v>1431</v>
      </c>
      <c r="D62" s="77" t="s">
        <v>438</v>
      </c>
      <c r="E62" s="78" t="s">
        <v>1432</v>
      </c>
      <c r="F62" s="79"/>
      <c r="G62" s="80" t="s">
        <v>1430</v>
      </c>
      <c r="H62" s="75" t="s">
        <v>1135</v>
      </c>
    </row>
    <row r="63" spans="1:8" ht="24" x14ac:dyDescent="0.25">
      <c r="A63" s="81" t="s">
        <v>171</v>
      </c>
      <c r="B63" s="79" t="s">
        <v>1433</v>
      </c>
      <c r="D63" s="77" t="s">
        <v>439</v>
      </c>
      <c r="E63" s="78" t="s">
        <v>1434</v>
      </c>
      <c r="F63" s="79"/>
      <c r="G63" s="80" t="s">
        <v>1430</v>
      </c>
      <c r="H63" s="75" t="s">
        <v>1135</v>
      </c>
    </row>
    <row r="64" spans="1:8" x14ac:dyDescent="0.25">
      <c r="A64" s="81" t="s">
        <v>172</v>
      </c>
      <c r="B64" s="79" t="s">
        <v>1435</v>
      </c>
      <c r="D64" s="77" t="s">
        <v>440</v>
      </c>
      <c r="E64" s="78" t="s">
        <v>1436</v>
      </c>
      <c r="F64" s="79"/>
      <c r="G64" s="80" t="s">
        <v>1430</v>
      </c>
      <c r="H64" s="75" t="s">
        <v>1135</v>
      </c>
    </row>
    <row r="65" spans="1:8" x14ac:dyDescent="0.25">
      <c r="A65" s="81" t="s">
        <v>173</v>
      </c>
      <c r="B65" s="79" t="s">
        <v>1437</v>
      </c>
      <c r="D65" s="77" t="s">
        <v>441</v>
      </c>
      <c r="E65" s="78" t="s">
        <v>1438</v>
      </c>
      <c r="F65" s="79"/>
      <c r="G65" s="80" t="s">
        <v>1430</v>
      </c>
      <c r="H65" s="75" t="s">
        <v>1135</v>
      </c>
    </row>
    <row r="66" spans="1:8" x14ac:dyDescent="0.25">
      <c r="A66" s="81" t="s">
        <v>174</v>
      </c>
      <c r="B66" s="79" t="s">
        <v>1439</v>
      </c>
      <c r="D66" s="77" t="s">
        <v>442</v>
      </c>
      <c r="E66" s="78" t="s">
        <v>1440</v>
      </c>
      <c r="F66" s="79"/>
      <c r="G66" s="80" t="s">
        <v>1430</v>
      </c>
      <c r="H66" s="75" t="s">
        <v>1135</v>
      </c>
    </row>
    <row r="67" spans="1:8" x14ac:dyDescent="0.25">
      <c r="A67" s="81" t="s">
        <v>175</v>
      </c>
      <c r="B67" s="79" t="s">
        <v>1441</v>
      </c>
      <c r="D67" s="77" t="s">
        <v>443</v>
      </c>
      <c r="E67" s="78" t="s">
        <v>1442</v>
      </c>
      <c r="F67" s="79"/>
      <c r="G67" s="80" t="s">
        <v>1430</v>
      </c>
      <c r="H67" s="75" t="s">
        <v>1135</v>
      </c>
    </row>
    <row r="68" spans="1:8" x14ac:dyDescent="0.25">
      <c r="A68" s="81" t="s">
        <v>176</v>
      </c>
      <c r="B68" s="79" t="s">
        <v>1443</v>
      </c>
      <c r="D68" s="77" t="s">
        <v>444</v>
      </c>
      <c r="E68" s="78" t="s">
        <v>1444</v>
      </c>
      <c r="F68" s="79"/>
      <c r="G68" s="80" t="s">
        <v>1430</v>
      </c>
      <c r="H68" s="75" t="s">
        <v>1135</v>
      </c>
    </row>
    <row r="69" spans="1:8" x14ac:dyDescent="0.25">
      <c r="A69" s="81" t="s">
        <v>177</v>
      </c>
      <c r="B69" s="79" t="s">
        <v>1445</v>
      </c>
      <c r="D69" s="77" t="s">
        <v>445</v>
      </c>
      <c r="E69" s="78" t="s">
        <v>1446</v>
      </c>
      <c r="F69" s="79"/>
      <c r="G69" s="80" t="s">
        <v>1430</v>
      </c>
      <c r="H69" s="75" t="s">
        <v>1135</v>
      </c>
    </row>
    <row r="70" spans="1:8" x14ac:dyDescent="0.25">
      <c r="A70" s="81" t="s">
        <v>178</v>
      </c>
      <c r="B70" s="79" t="s">
        <v>1447</v>
      </c>
      <c r="D70" s="77" t="s">
        <v>446</v>
      </c>
      <c r="E70" s="78" t="s">
        <v>1448</v>
      </c>
      <c r="F70" s="79"/>
      <c r="G70" s="80" t="s">
        <v>1430</v>
      </c>
      <c r="H70" s="75" t="s">
        <v>1135</v>
      </c>
    </row>
    <row r="71" spans="1:8" x14ac:dyDescent="0.25">
      <c r="A71" s="81" t="s">
        <v>179</v>
      </c>
      <c r="B71" s="79" t="s">
        <v>1449</v>
      </c>
      <c r="D71" s="77" t="s">
        <v>447</v>
      </c>
      <c r="E71" s="78" t="s">
        <v>1450</v>
      </c>
      <c r="F71" s="79"/>
      <c r="G71" s="80" t="s">
        <v>1430</v>
      </c>
      <c r="H71" s="75" t="s">
        <v>1135</v>
      </c>
    </row>
    <row r="72" spans="1:8" x14ac:dyDescent="0.25">
      <c r="A72" s="81" t="s">
        <v>180</v>
      </c>
      <c r="B72" s="79" t="s">
        <v>1451</v>
      </c>
      <c r="D72" s="77" t="s">
        <v>448</v>
      </c>
      <c r="E72" s="78" t="s">
        <v>1452</v>
      </c>
      <c r="F72" s="79"/>
      <c r="G72" s="80" t="s">
        <v>1430</v>
      </c>
      <c r="H72" s="75" t="s">
        <v>1135</v>
      </c>
    </row>
    <row r="73" spans="1:8" ht="24" x14ac:dyDescent="0.25">
      <c r="A73" s="81" t="s">
        <v>181</v>
      </c>
      <c r="B73" s="79" t="s">
        <v>1453</v>
      </c>
      <c r="D73" s="77" t="s">
        <v>449</v>
      </c>
      <c r="E73" s="78" t="s">
        <v>1454</v>
      </c>
      <c r="F73" s="79"/>
      <c r="G73" s="80" t="s">
        <v>1455</v>
      </c>
      <c r="H73" s="75" t="s">
        <v>1135</v>
      </c>
    </row>
    <row r="74" spans="1:8" x14ac:dyDescent="0.25">
      <c r="A74" s="81" t="s">
        <v>182</v>
      </c>
      <c r="B74" s="79" t="s">
        <v>1456</v>
      </c>
      <c r="D74" s="77" t="s">
        <v>450</v>
      </c>
      <c r="E74" s="78" t="s">
        <v>1457</v>
      </c>
      <c r="F74" s="79"/>
      <c r="G74" s="80" t="s">
        <v>1455</v>
      </c>
      <c r="H74" s="75" t="s">
        <v>1135</v>
      </c>
    </row>
    <row r="75" spans="1:8" x14ac:dyDescent="0.25">
      <c r="A75" s="81" t="s">
        <v>183</v>
      </c>
      <c r="B75" s="79" t="s">
        <v>1458</v>
      </c>
      <c r="D75" s="77" t="s">
        <v>451</v>
      </c>
      <c r="E75" s="78" t="s">
        <v>1459</v>
      </c>
      <c r="F75" s="79"/>
      <c r="G75" s="80" t="s">
        <v>1455</v>
      </c>
      <c r="H75" s="75" t="s">
        <v>1135</v>
      </c>
    </row>
    <row r="76" spans="1:8" ht="24" x14ac:dyDescent="0.25">
      <c r="A76" s="81" t="s">
        <v>184</v>
      </c>
      <c r="B76" s="79" t="s">
        <v>1460</v>
      </c>
      <c r="D76" s="77" t="s">
        <v>452</v>
      </c>
      <c r="E76" s="78" t="s">
        <v>1461</v>
      </c>
      <c r="F76" s="79"/>
      <c r="G76" s="80" t="s">
        <v>1462</v>
      </c>
      <c r="H76" s="75" t="s">
        <v>1135</v>
      </c>
    </row>
    <row r="77" spans="1:8" ht="24" x14ac:dyDescent="0.25">
      <c r="A77" s="81" t="s">
        <v>185</v>
      </c>
      <c r="B77" s="79" t="s">
        <v>1463</v>
      </c>
      <c r="D77" s="77" t="s">
        <v>453</v>
      </c>
      <c r="E77" s="78" t="s">
        <v>1464</v>
      </c>
      <c r="F77" s="79"/>
      <c r="G77" s="80" t="s">
        <v>1462</v>
      </c>
      <c r="H77" s="75" t="s">
        <v>1135</v>
      </c>
    </row>
    <row r="78" spans="1:8" x14ac:dyDescent="0.25">
      <c r="A78" s="81" t="s">
        <v>186</v>
      </c>
      <c r="B78" s="79" t="s">
        <v>1465</v>
      </c>
      <c r="D78" s="77" t="s">
        <v>454</v>
      </c>
      <c r="E78" s="78" t="s">
        <v>1466</v>
      </c>
      <c r="F78" s="79"/>
      <c r="G78" s="80" t="s">
        <v>1462</v>
      </c>
      <c r="H78" s="75" t="s">
        <v>1135</v>
      </c>
    </row>
    <row r="79" spans="1:8" x14ac:dyDescent="0.25">
      <c r="A79" s="81" t="s">
        <v>187</v>
      </c>
      <c r="B79" s="79" t="s">
        <v>1467</v>
      </c>
      <c r="D79" s="77" t="s">
        <v>455</v>
      </c>
      <c r="E79" s="78" t="s">
        <v>1468</v>
      </c>
      <c r="F79" s="79"/>
      <c r="G79" s="80" t="s">
        <v>1462</v>
      </c>
      <c r="H79" s="75" t="s">
        <v>1135</v>
      </c>
    </row>
    <row r="80" spans="1:8" ht="24" x14ac:dyDescent="0.25">
      <c r="A80" s="81" t="s">
        <v>188</v>
      </c>
      <c r="B80" s="79" t="s">
        <v>1469</v>
      </c>
      <c r="D80" s="77" t="s">
        <v>456</v>
      </c>
      <c r="E80" s="78" t="s">
        <v>1470</v>
      </c>
      <c r="F80" s="79"/>
      <c r="G80" s="80" t="s">
        <v>1471</v>
      </c>
      <c r="H80" s="75" t="s">
        <v>1135</v>
      </c>
    </row>
    <row r="81" spans="1:8" x14ac:dyDescent="0.25">
      <c r="A81" s="81" t="s">
        <v>189</v>
      </c>
      <c r="B81" s="79" t="s">
        <v>1472</v>
      </c>
      <c r="D81" s="77" t="s">
        <v>457</v>
      </c>
      <c r="E81" s="78" t="s">
        <v>1473</v>
      </c>
      <c r="F81" s="79"/>
      <c r="G81" s="80" t="s">
        <v>1471</v>
      </c>
      <c r="H81" s="75" t="s">
        <v>1135</v>
      </c>
    </row>
    <row r="82" spans="1:8" ht="24" x14ac:dyDescent="0.25">
      <c r="A82" s="81" t="s">
        <v>190</v>
      </c>
      <c r="B82" s="79" t="s">
        <v>1474</v>
      </c>
      <c r="D82" s="77" t="s">
        <v>458</v>
      </c>
      <c r="E82" s="78" t="s">
        <v>1475</v>
      </c>
      <c r="F82" s="79"/>
      <c r="G82" s="80" t="s">
        <v>1471</v>
      </c>
      <c r="H82" s="75" t="s">
        <v>1135</v>
      </c>
    </row>
    <row r="83" spans="1:8" x14ac:dyDescent="0.25">
      <c r="A83" s="81" t="s">
        <v>191</v>
      </c>
      <c r="B83" s="79" t="s">
        <v>1476</v>
      </c>
      <c r="D83" s="77" t="s">
        <v>459</v>
      </c>
      <c r="E83" s="78" t="s">
        <v>1477</v>
      </c>
      <c r="F83" s="79"/>
      <c r="G83" s="80" t="s">
        <v>1471</v>
      </c>
      <c r="H83" s="75" t="s">
        <v>1135</v>
      </c>
    </row>
    <row r="84" spans="1:8" ht="24" x14ac:dyDescent="0.25">
      <c r="A84" s="81" t="s">
        <v>192</v>
      </c>
      <c r="B84" s="79" t="s">
        <v>1478</v>
      </c>
      <c r="D84" s="77" t="s">
        <v>460</v>
      </c>
      <c r="E84" s="78" t="s">
        <v>1479</v>
      </c>
      <c r="F84" s="79"/>
      <c r="G84" s="80" t="s">
        <v>1471</v>
      </c>
      <c r="H84" s="75" t="s">
        <v>1135</v>
      </c>
    </row>
    <row r="85" spans="1:8" ht="24" x14ac:dyDescent="0.25">
      <c r="A85" s="81" t="s">
        <v>193</v>
      </c>
      <c r="B85" s="79" t="s">
        <v>1480</v>
      </c>
      <c r="D85" s="77" t="s">
        <v>461</v>
      </c>
      <c r="E85" s="78" t="s">
        <v>1481</v>
      </c>
      <c r="F85" s="79"/>
      <c r="G85" s="80" t="s">
        <v>1471</v>
      </c>
      <c r="H85" s="75" t="s">
        <v>1135</v>
      </c>
    </row>
    <row r="86" spans="1:8" ht="24" x14ac:dyDescent="0.25">
      <c r="A86" s="81" t="s">
        <v>194</v>
      </c>
      <c r="B86" s="79" t="s">
        <v>1482</v>
      </c>
      <c r="D86" s="77" t="s">
        <v>462</v>
      </c>
      <c r="E86" s="78" t="s">
        <v>1483</v>
      </c>
      <c r="F86" s="79"/>
      <c r="G86" s="80" t="s">
        <v>1471</v>
      </c>
      <c r="H86" s="75" t="s">
        <v>1135</v>
      </c>
    </row>
    <row r="87" spans="1:8" ht="24" x14ac:dyDescent="0.25">
      <c r="A87" s="81" t="s">
        <v>195</v>
      </c>
      <c r="B87" s="79" t="s">
        <v>1484</v>
      </c>
      <c r="D87" s="77" t="s">
        <v>463</v>
      </c>
      <c r="E87" s="78" t="s">
        <v>1485</v>
      </c>
      <c r="F87" s="79"/>
      <c r="G87" s="80" t="s">
        <v>1471</v>
      </c>
      <c r="H87" s="75" t="s">
        <v>1135</v>
      </c>
    </row>
    <row r="88" spans="1:8" ht="24" x14ac:dyDescent="0.25">
      <c r="A88" s="81" t="s">
        <v>196</v>
      </c>
      <c r="B88" s="79" t="s">
        <v>1486</v>
      </c>
      <c r="D88" s="77" t="s">
        <v>464</v>
      </c>
      <c r="E88" s="78" t="s">
        <v>1487</v>
      </c>
      <c r="F88" s="79"/>
      <c r="G88" s="80" t="s">
        <v>1471</v>
      </c>
      <c r="H88" s="75" t="s">
        <v>1135</v>
      </c>
    </row>
    <row r="89" spans="1:8" ht="24" x14ac:dyDescent="0.25">
      <c r="A89" s="81" t="s">
        <v>197</v>
      </c>
      <c r="B89" s="79" t="s">
        <v>1488</v>
      </c>
      <c r="D89" s="77" t="s">
        <v>465</v>
      </c>
      <c r="E89" s="78" t="s">
        <v>1489</v>
      </c>
      <c r="F89" s="79"/>
      <c r="G89" s="80" t="s">
        <v>1471</v>
      </c>
      <c r="H89" s="75" t="s">
        <v>1135</v>
      </c>
    </row>
    <row r="90" spans="1:8" ht="24" x14ac:dyDescent="0.25">
      <c r="A90" s="81" t="s">
        <v>198</v>
      </c>
      <c r="B90" s="79" t="s">
        <v>1490</v>
      </c>
      <c r="D90" s="77" t="s">
        <v>466</v>
      </c>
      <c r="E90" s="78" t="s">
        <v>1491</v>
      </c>
      <c r="F90" s="79"/>
      <c r="G90" s="80" t="s">
        <v>1471</v>
      </c>
      <c r="H90" s="75" t="s">
        <v>1135</v>
      </c>
    </row>
    <row r="91" spans="1:8" ht="24" x14ac:dyDescent="0.25">
      <c r="A91" s="81" t="s">
        <v>199</v>
      </c>
      <c r="B91" s="79" t="s">
        <v>1492</v>
      </c>
      <c r="D91" s="77" t="s">
        <v>467</v>
      </c>
      <c r="E91" s="78" t="s">
        <v>1493</v>
      </c>
      <c r="F91" s="79"/>
      <c r="G91" s="80" t="s">
        <v>1471</v>
      </c>
      <c r="H91" s="75" t="s">
        <v>1135</v>
      </c>
    </row>
    <row r="92" spans="1:8" ht="24" x14ac:dyDescent="0.25">
      <c r="A92" s="81" t="s">
        <v>200</v>
      </c>
      <c r="B92" s="79" t="s">
        <v>1494</v>
      </c>
      <c r="D92" s="77" t="s">
        <v>468</v>
      </c>
      <c r="E92" s="78" t="s">
        <v>1495</v>
      </c>
      <c r="F92" s="79"/>
      <c r="G92" s="80" t="s">
        <v>1471</v>
      </c>
      <c r="H92" s="75" t="s">
        <v>1135</v>
      </c>
    </row>
    <row r="93" spans="1:8" ht="24" x14ac:dyDescent="0.25">
      <c r="A93" s="81" t="s">
        <v>201</v>
      </c>
      <c r="B93" s="79" t="s">
        <v>1496</v>
      </c>
      <c r="D93" s="77" t="s">
        <v>469</v>
      </c>
      <c r="E93" s="78" t="s">
        <v>1497</v>
      </c>
      <c r="F93" s="79"/>
      <c r="G93" s="80" t="s">
        <v>1471</v>
      </c>
      <c r="H93" s="75" t="s">
        <v>1135</v>
      </c>
    </row>
    <row r="94" spans="1:8" x14ac:dyDescent="0.25">
      <c r="A94" s="81" t="s">
        <v>202</v>
      </c>
      <c r="B94" s="79" t="s">
        <v>1498</v>
      </c>
      <c r="D94" s="77" t="s">
        <v>470</v>
      </c>
      <c r="E94" s="78" t="s">
        <v>1499</v>
      </c>
      <c r="F94" s="79"/>
      <c r="G94" s="80" t="s">
        <v>1471</v>
      </c>
      <c r="H94" s="75" t="s">
        <v>1135</v>
      </c>
    </row>
    <row r="95" spans="1:8" ht="24" x14ac:dyDescent="0.25">
      <c r="A95" s="81" t="s">
        <v>203</v>
      </c>
      <c r="B95" s="79" t="s">
        <v>1500</v>
      </c>
      <c r="D95" s="77" t="s">
        <v>471</v>
      </c>
      <c r="E95" s="78" t="s">
        <v>1501</v>
      </c>
      <c r="F95" s="79"/>
      <c r="G95" s="80" t="s">
        <v>1471</v>
      </c>
      <c r="H95" s="75" t="s">
        <v>1135</v>
      </c>
    </row>
    <row r="96" spans="1:8" x14ac:dyDescent="0.25">
      <c r="A96" s="81" t="s">
        <v>204</v>
      </c>
      <c r="B96" s="79" t="s">
        <v>1502</v>
      </c>
      <c r="D96" s="77" t="s">
        <v>472</v>
      </c>
      <c r="E96" s="78" t="s">
        <v>1503</v>
      </c>
      <c r="F96" s="79"/>
      <c r="G96" s="80" t="s">
        <v>1471</v>
      </c>
      <c r="H96" s="75" t="s">
        <v>1135</v>
      </c>
    </row>
    <row r="97" spans="1:8" ht="24" x14ac:dyDescent="0.25">
      <c r="A97" s="81" t="s">
        <v>205</v>
      </c>
      <c r="B97" s="79" t="s">
        <v>1504</v>
      </c>
      <c r="D97" s="77" t="s">
        <v>473</v>
      </c>
      <c r="E97" s="78" t="s">
        <v>1505</v>
      </c>
      <c r="F97" s="79"/>
      <c r="G97" s="80" t="s">
        <v>1471</v>
      </c>
      <c r="H97" s="75" t="s">
        <v>1135</v>
      </c>
    </row>
    <row r="98" spans="1:8" ht="24" x14ac:dyDescent="0.25">
      <c r="A98" s="81" t="s">
        <v>206</v>
      </c>
      <c r="B98" s="79" t="s">
        <v>1506</v>
      </c>
      <c r="D98" s="77" t="s">
        <v>474</v>
      </c>
      <c r="E98" s="78" t="s">
        <v>1507</v>
      </c>
      <c r="F98" s="79"/>
      <c r="G98" s="80" t="s">
        <v>1471</v>
      </c>
      <c r="H98" s="75" t="s">
        <v>1135</v>
      </c>
    </row>
    <row r="99" spans="1:8" ht="24" x14ac:dyDescent="0.25">
      <c r="A99" s="81" t="s">
        <v>207</v>
      </c>
      <c r="B99" s="79" t="s">
        <v>1508</v>
      </c>
      <c r="D99" s="77" t="s">
        <v>475</v>
      </c>
      <c r="E99" s="78" t="s">
        <v>1509</v>
      </c>
      <c r="F99" s="79"/>
      <c r="G99" s="80" t="s">
        <v>1471</v>
      </c>
      <c r="H99" s="75" t="s">
        <v>1135</v>
      </c>
    </row>
    <row r="100" spans="1:8" ht="24" x14ac:dyDescent="0.25">
      <c r="A100" s="81" t="s">
        <v>208</v>
      </c>
      <c r="B100" s="79" t="s">
        <v>1510</v>
      </c>
      <c r="D100" s="77" t="s">
        <v>476</v>
      </c>
      <c r="E100" s="78" t="s">
        <v>1511</v>
      </c>
      <c r="F100" s="79"/>
      <c r="G100" s="80" t="s">
        <v>1471</v>
      </c>
      <c r="H100" s="75" t="s">
        <v>1135</v>
      </c>
    </row>
    <row r="101" spans="1:8" ht="24" x14ac:dyDescent="0.25">
      <c r="A101" s="81" t="s">
        <v>209</v>
      </c>
      <c r="B101" s="79" t="s">
        <v>1512</v>
      </c>
      <c r="D101" s="77" t="s">
        <v>477</v>
      </c>
      <c r="E101" s="78" t="s">
        <v>1513</v>
      </c>
      <c r="F101" s="79"/>
      <c r="G101" s="80" t="s">
        <v>1471</v>
      </c>
      <c r="H101" s="75" t="s">
        <v>1135</v>
      </c>
    </row>
    <row r="102" spans="1:8" ht="24" x14ac:dyDescent="0.25">
      <c r="A102" s="81" t="s">
        <v>210</v>
      </c>
      <c r="B102" s="79" t="s">
        <v>1514</v>
      </c>
      <c r="D102" s="77" t="s">
        <v>478</v>
      </c>
      <c r="E102" s="78" t="s">
        <v>1515</v>
      </c>
      <c r="F102" s="79"/>
      <c r="G102" s="80" t="s">
        <v>1471</v>
      </c>
      <c r="H102" s="75" t="s">
        <v>1135</v>
      </c>
    </row>
    <row r="103" spans="1:8" ht="24" x14ac:dyDescent="0.25">
      <c r="A103" s="81" t="s">
        <v>211</v>
      </c>
      <c r="B103" s="79" t="s">
        <v>1516</v>
      </c>
      <c r="D103" s="77" t="s">
        <v>479</v>
      </c>
      <c r="E103" s="78" t="s">
        <v>1517</v>
      </c>
      <c r="F103" s="79"/>
      <c r="G103" s="80" t="s">
        <v>1471</v>
      </c>
      <c r="H103" s="75" t="s">
        <v>1135</v>
      </c>
    </row>
    <row r="104" spans="1:8" x14ac:dyDescent="0.25">
      <c r="A104" s="81" t="s">
        <v>212</v>
      </c>
      <c r="B104" s="79" t="s">
        <v>1518</v>
      </c>
      <c r="D104" s="77" t="s">
        <v>480</v>
      </c>
      <c r="E104" s="78" t="s">
        <v>1519</v>
      </c>
      <c r="F104" s="79"/>
      <c r="G104" s="80" t="s">
        <v>1471</v>
      </c>
      <c r="H104" s="75" t="s">
        <v>1135</v>
      </c>
    </row>
    <row r="105" spans="1:8" ht="24" x14ac:dyDescent="0.25">
      <c r="A105" s="81" t="s">
        <v>213</v>
      </c>
      <c r="B105" s="79" t="s">
        <v>1520</v>
      </c>
      <c r="D105" s="77" t="s">
        <v>481</v>
      </c>
      <c r="E105" s="78" t="s">
        <v>1521</v>
      </c>
      <c r="F105" s="79"/>
      <c r="G105" s="80" t="s">
        <v>1471</v>
      </c>
      <c r="H105" s="75" t="s">
        <v>1135</v>
      </c>
    </row>
    <row r="106" spans="1:8" x14ac:dyDescent="0.25">
      <c r="A106" s="81" t="s">
        <v>214</v>
      </c>
      <c r="B106" s="79" t="s">
        <v>1522</v>
      </c>
      <c r="D106" s="77" t="s">
        <v>482</v>
      </c>
      <c r="E106" s="78" t="s">
        <v>1523</v>
      </c>
      <c r="F106" s="79"/>
      <c r="G106" s="80" t="s">
        <v>1462</v>
      </c>
      <c r="H106" s="75" t="s">
        <v>1135</v>
      </c>
    </row>
    <row r="107" spans="1:8" ht="24" x14ac:dyDescent="0.25">
      <c r="A107" s="81" t="s">
        <v>215</v>
      </c>
      <c r="B107" s="79" t="s">
        <v>1524</v>
      </c>
      <c r="D107" s="77" t="s">
        <v>483</v>
      </c>
      <c r="E107" s="78" t="s">
        <v>1525</v>
      </c>
      <c r="F107" s="79"/>
      <c r="G107" s="80" t="s">
        <v>1462</v>
      </c>
      <c r="H107" s="75" t="s">
        <v>1135</v>
      </c>
    </row>
    <row r="108" spans="1:8" ht="24" x14ac:dyDescent="0.25">
      <c r="A108" s="81" t="s">
        <v>216</v>
      </c>
      <c r="B108" s="79" t="s">
        <v>1526</v>
      </c>
      <c r="D108" s="77" t="s">
        <v>484</v>
      </c>
      <c r="E108" s="78" t="s">
        <v>1527</v>
      </c>
      <c r="F108" s="79"/>
      <c r="G108" s="80" t="s">
        <v>1462</v>
      </c>
      <c r="H108" s="75" t="s">
        <v>1135</v>
      </c>
    </row>
    <row r="109" spans="1:8" ht="24" x14ac:dyDescent="0.25">
      <c r="A109" s="81" t="s">
        <v>217</v>
      </c>
      <c r="B109" s="79" t="s">
        <v>1528</v>
      </c>
      <c r="D109" s="77" t="s">
        <v>485</v>
      </c>
      <c r="E109" s="78" t="s">
        <v>1529</v>
      </c>
      <c r="F109" s="79"/>
      <c r="G109" s="80" t="s">
        <v>1462</v>
      </c>
      <c r="H109" s="75" t="s">
        <v>1135</v>
      </c>
    </row>
    <row r="110" spans="1:8" ht="24" x14ac:dyDescent="0.25">
      <c r="A110" s="81" t="s">
        <v>218</v>
      </c>
      <c r="B110" s="79" t="s">
        <v>1530</v>
      </c>
      <c r="D110" s="77" t="s">
        <v>486</v>
      </c>
      <c r="E110" s="78" t="s">
        <v>1531</v>
      </c>
      <c r="F110" s="79"/>
      <c r="G110" s="80" t="s">
        <v>1462</v>
      </c>
      <c r="H110" s="75" t="s">
        <v>1135</v>
      </c>
    </row>
    <row r="111" spans="1:8" ht="24" x14ac:dyDescent="0.25">
      <c r="A111" s="81" t="s">
        <v>219</v>
      </c>
      <c r="B111" s="79" t="s">
        <v>1532</v>
      </c>
      <c r="D111" s="77" t="s">
        <v>487</v>
      </c>
      <c r="E111" s="78" t="s">
        <v>1533</v>
      </c>
      <c r="F111" s="79"/>
      <c r="G111" s="80" t="s">
        <v>1462</v>
      </c>
      <c r="H111" s="75" t="s">
        <v>1135</v>
      </c>
    </row>
    <row r="112" spans="1:8" ht="24" x14ac:dyDescent="0.25">
      <c r="A112" s="81" t="s">
        <v>220</v>
      </c>
      <c r="B112" s="79" t="s">
        <v>1534</v>
      </c>
      <c r="D112" s="77" t="s">
        <v>488</v>
      </c>
      <c r="E112" s="78" t="s">
        <v>1535</v>
      </c>
      <c r="F112" s="79"/>
      <c r="G112" s="80" t="s">
        <v>1462</v>
      </c>
      <c r="H112" s="75" t="s">
        <v>1135</v>
      </c>
    </row>
    <row r="113" spans="1:8" ht="24" x14ac:dyDescent="0.25">
      <c r="A113" s="81" t="s">
        <v>221</v>
      </c>
      <c r="B113" s="79" t="s">
        <v>1536</v>
      </c>
      <c r="D113" s="77" t="s">
        <v>489</v>
      </c>
      <c r="E113" s="78" t="s">
        <v>1537</v>
      </c>
      <c r="F113" s="79"/>
      <c r="G113" s="80" t="s">
        <v>1462</v>
      </c>
      <c r="H113" s="75" t="s">
        <v>1135</v>
      </c>
    </row>
    <row r="114" spans="1:8" ht="24" x14ac:dyDescent="0.25">
      <c r="A114" s="81" t="s">
        <v>222</v>
      </c>
      <c r="B114" s="79" t="s">
        <v>1538</v>
      </c>
      <c r="D114" s="77" t="s">
        <v>490</v>
      </c>
      <c r="E114" s="78" t="s">
        <v>1539</v>
      </c>
      <c r="F114" s="79"/>
      <c r="G114" s="80" t="s">
        <v>1462</v>
      </c>
      <c r="H114" s="75" t="s">
        <v>1135</v>
      </c>
    </row>
    <row r="115" spans="1:8" ht="24" x14ac:dyDescent="0.25">
      <c r="A115" s="81" t="s">
        <v>223</v>
      </c>
      <c r="B115" s="79" t="s">
        <v>1540</v>
      </c>
      <c r="D115" s="77" t="s">
        <v>491</v>
      </c>
      <c r="E115" s="78" t="s">
        <v>1541</v>
      </c>
      <c r="F115" s="79"/>
      <c r="G115" s="80" t="s">
        <v>1462</v>
      </c>
      <c r="H115" s="75" t="s">
        <v>1135</v>
      </c>
    </row>
    <row r="116" spans="1:8" ht="24" x14ac:dyDescent="0.25">
      <c r="A116" s="81" t="s">
        <v>224</v>
      </c>
      <c r="B116" s="79" t="s">
        <v>1542</v>
      </c>
      <c r="D116" s="77" t="s">
        <v>492</v>
      </c>
      <c r="E116" s="78" t="s">
        <v>1543</v>
      </c>
      <c r="F116" s="79"/>
      <c r="G116" s="80" t="s">
        <v>1462</v>
      </c>
      <c r="H116" s="75" t="s">
        <v>1135</v>
      </c>
    </row>
    <row r="117" spans="1:8" ht="24" x14ac:dyDescent="0.25">
      <c r="A117" s="81" t="s">
        <v>225</v>
      </c>
      <c r="B117" s="79" t="s">
        <v>1544</v>
      </c>
      <c r="D117" s="77" t="s">
        <v>493</v>
      </c>
      <c r="E117" s="78" t="s">
        <v>1545</v>
      </c>
      <c r="F117" s="79"/>
      <c r="G117" s="80" t="s">
        <v>1462</v>
      </c>
      <c r="H117" s="75" t="s">
        <v>1135</v>
      </c>
    </row>
    <row r="118" spans="1:8" ht="24" x14ac:dyDescent="0.25">
      <c r="A118" s="81" t="s">
        <v>226</v>
      </c>
      <c r="B118" s="79" t="s">
        <v>1546</v>
      </c>
      <c r="D118" s="77" t="s">
        <v>494</v>
      </c>
      <c r="E118" s="78" t="s">
        <v>1547</v>
      </c>
      <c r="F118" s="79"/>
      <c r="G118" s="80" t="s">
        <v>1462</v>
      </c>
      <c r="H118" s="75" t="s">
        <v>1135</v>
      </c>
    </row>
    <row r="119" spans="1:8" ht="24" x14ac:dyDescent="0.25">
      <c r="A119" s="81" t="s">
        <v>227</v>
      </c>
      <c r="B119" s="79" t="s">
        <v>1548</v>
      </c>
      <c r="D119" s="77" t="s">
        <v>495</v>
      </c>
      <c r="E119" s="78" t="s">
        <v>1549</v>
      </c>
      <c r="F119" s="79"/>
      <c r="G119" s="80" t="s">
        <v>1462</v>
      </c>
      <c r="H119" s="75" t="s">
        <v>1135</v>
      </c>
    </row>
    <row r="120" spans="1:8" ht="24" x14ac:dyDescent="0.25">
      <c r="A120" s="81" t="s">
        <v>228</v>
      </c>
      <c r="B120" s="79" t="s">
        <v>1550</v>
      </c>
      <c r="D120" s="77" t="s">
        <v>496</v>
      </c>
      <c r="E120" s="78" t="s">
        <v>1551</v>
      </c>
      <c r="F120" s="79"/>
      <c r="G120" s="80" t="s">
        <v>1462</v>
      </c>
      <c r="H120" s="75" t="s">
        <v>1135</v>
      </c>
    </row>
    <row r="121" spans="1:8" ht="24" x14ac:dyDescent="0.25">
      <c r="A121" s="81" t="s">
        <v>229</v>
      </c>
      <c r="B121" s="79" t="s">
        <v>1552</v>
      </c>
      <c r="D121" s="77" t="s">
        <v>497</v>
      </c>
      <c r="E121" s="78" t="s">
        <v>1553</v>
      </c>
      <c r="F121" s="79"/>
      <c r="G121" s="80" t="s">
        <v>1462</v>
      </c>
      <c r="H121" s="75" t="s">
        <v>1135</v>
      </c>
    </row>
    <row r="122" spans="1:8" ht="24" x14ac:dyDescent="0.25">
      <c r="A122" s="81" t="s">
        <v>230</v>
      </c>
      <c r="B122" s="79" t="s">
        <v>1554</v>
      </c>
      <c r="D122" s="77" t="s">
        <v>498</v>
      </c>
      <c r="E122" s="78" t="s">
        <v>1555</v>
      </c>
      <c r="F122" s="79"/>
      <c r="G122" s="80" t="s">
        <v>1462</v>
      </c>
      <c r="H122" s="75" t="s">
        <v>1135</v>
      </c>
    </row>
    <row r="123" spans="1:8" ht="36" x14ac:dyDescent="0.25">
      <c r="A123" s="81" t="s">
        <v>231</v>
      </c>
      <c r="B123" s="79" t="s">
        <v>1556</v>
      </c>
      <c r="D123" s="77" t="s">
        <v>499</v>
      </c>
      <c r="E123" s="78" t="s">
        <v>1557</v>
      </c>
      <c r="F123" s="79"/>
      <c r="G123" s="80" t="s">
        <v>1462</v>
      </c>
      <c r="H123" s="75" t="s">
        <v>1135</v>
      </c>
    </row>
    <row r="124" spans="1:8" ht="24" x14ac:dyDescent="0.25">
      <c r="A124" s="81" t="s">
        <v>232</v>
      </c>
      <c r="B124" s="79" t="s">
        <v>1558</v>
      </c>
      <c r="D124" s="77" t="s">
        <v>500</v>
      </c>
      <c r="E124" s="78" t="s">
        <v>1559</v>
      </c>
      <c r="F124" s="79"/>
      <c r="G124" s="80" t="s">
        <v>1462</v>
      </c>
      <c r="H124" s="75" t="s">
        <v>1135</v>
      </c>
    </row>
    <row r="125" spans="1:8" ht="24" x14ac:dyDescent="0.25">
      <c r="A125" s="81" t="s">
        <v>233</v>
      </c>
      <c r="B125" s="79" t="s">
        <v>1560</v>
      </c>
      <c r="D125" s="77" t="s">
        <v>501</v>
      </c>
      <c r="E125" s="78" t="s">
        <v>1561</v>
      </c>
      <c r="F125" s="79"/>
      <c r="G125" s="80" t="s">
        <v>1462</v>
      </c>
      <c r="H125" s="75" t="s">
        <v>1135</v>
      </c>
    </row>
    <row r="126" spans="1:8" ht="36" x14ac:dyDescent="0.25">
      <c r="A126" s="81" t="s">
        <v>234</v>
      </c>
      <c r="B126" s="79" t="s">
        <v>1562</v>
      </c>
      <c r="D126" s="77" t="s">
        <v>502</v>
      </c>
      <c r="E126" s="78" t="s">
        <v>1563</v>
      </c>
      <c r="F126" s="79"/>
      <c r="G126" s="80" t="s">
        <v>1462</v>
      </c>
      <c r="H126" s="75" t="s">
        <v>1135</v>
      </c>
    </row>
    <row r="127" spans="1:8" ht="24" x14ac:dyDescent="0.25">
      <c r="A127" s="81" t="s">
        <v>235</v>
      </c>
      <c r="B127" s="79" t="s">
        <v>1564</v>
      </c>
      <c r="D127" s="77" t="s">
        <v>503</v>
      </c>
      <c r="E127" s="78" t="s">
        <v>1565</v>
      </c>
      <c r="F127" s="79"/>
      <c r="G127" s="80" t="s">
        <v>1462</v>
      </c>
      <c r="H127" s="75" t="s">
        <v>1135</v>
      </c>
    </row>
    <row r="128" spans="1:8" x14ac:dyDescent="0.25">
      <c r="A128" s="81" t="s">
        <v>236</v>
      </c>
      <c r="B128" s="79" t="s">
        <v>1566</v>
      </c>
      <c r="D128" s="77" t="s">
        <v>504</v>
      </c>
      <c r="E128" s="78" t="s">
        <v>1567</v>
      </c>
      <c r="F128" s="79"/>
      <c r="G128" s="80" t="s">
        <v>1462</v>
      </c>
      <c r="H128" s="75" t="s">
        <v>1135</v>
      </c>
    </row>
    <row r="129" spans="1:8" x14ac:dyDescent="0.25">
      <c r="A129" s="81" t="s">
        <v>237</v>
      </c>
      <c r="B129" s="79" t="s">
        <v>1568</v>
      </c>
      <c r="D129" s="77" t="s">
        <v>505</v>
      </c>
      <c r="E129" s="78" t="s">
        <v>1569</v>
      </c>
      <c r="F129" s="79"/>
      <c r="G129" s="80" t="s">
        <v>1462</v>
      </c>
      <c r="H129" s="75" t="s">
        <v>1135</v>
      </c>
    </row>
    <row r="130" spans="1:8" ht="24" x14ac:dyDescent="0.25">
      <c r="A130" s="81" t="s">
        <v>238</v>
      </c>
      <c r="B130" s="79" t="s">
        <v>1570</v>
      </c>
      <c r="D130" s="77" t="s">
        <v>506</v>
      </c>
      <c r="E130" s="78" t="s">
        <v>1571</v>
      </c>
      <c r="F130" s="79"/>
      <c r="G130" s="80" t="s">
        <v>1462</v>
      </c>
      <c r="H130" s="75" t="s">
        <v>1135</v>
      </c>
    </row>
    <row r="131" spans="1:8" x14ac:dyDescent="0.25">
      <c r="A131" s="81" t="s">
        <v>239</v>
      </c>
      <c r="B131" s="79" t="s">
        <v>1572</v>
      </c>
      <c r="D131" s="77" t="s">
        <v>507</v>
      </c>
      <c r="E131" s="78" t="s">
        <v>1573</v>
      </c>
      <c r="F131" s="79"/>
      <c r="G131" s="80" t="s">
        <v>1462</v>
      </c>
      <c r="H131" s="75" t="s">
        <v>1135</v>
      </c>
    </row>
    <row r="132" spans="1:8" ht="24" x14ac:dyDescent="0.25">
      <c r="A132" s="81" t="s">
        <v>240</v>
      </c>
      <c r="B132" s="79" t="s">
        <v>1574</v>
      </c>
      <c r="D132" s="77" t="s">
        <v>508</v>
      </c>
      <c r="E132" s="78" t="s">
        <v>1575</v>
      </c>
      <c r="F132" s="79"/>
      <c r="G132" s="80" t="s">
        <v>1462</v>
      </c>
      <c r="H132" s="75" t="s">
        <v>1135</v>
      </c>
    </row>
    <row r="133" spans="1:8" ht="24" x14ac:dyDescent="0.25">
      <c r="A133" s="81" t="s">
        <v>241</v>
      </c>
      <c r="B133" s="79" t="s">
        <v>1576</v>
      </c>
      <c r="D133" s="77" t="s">
        <v>509</v>
      </c>
      <c r="E133" s="78" t="s">
        <v>1577</v>
      </c>
      <c r="F133" s="79"/>
      <c r="G133" s="80" t="s">
        <v>1462</v>
      </c>
      <c r="H133" s="75" t="s">
        <v>1135</v>
      </c>
    </row>
    <row r="134" spans="1:8" ht="24" x14ac:dyDescent="0.25">
      <c r="A134" s="81" t="s">
        <v>242</v>
      </c>
      <c r="B134" s="79" t="s">
        <v>1578</v>
      </c>
      <c r="D134" s="77" t="s">
        <v>510</v>
      </c>
      <c r="E134" s="78" t="s">
        <v>1579</v>
      </c>
      <c r="F134" s="79"/>
      <c r="G134" s="80" t="s">
        <v>1462</v>
      </c>
      <c r="H134" s="75" t="s">
        <v>1135</v>
      </c>
    </row>
    <row r="135" spans="1:8" ht="24" x14ac:dyDescent="0.25">
      <c r="A135" s="81" t="s">
        <v>243</v>
      </c>
      <c r="B135" s="79" t="s">
        <v>1580</v>
      </c>
      <c r="D135" s="77" t="s">
        <v>511</v>
      </c>
      <c r="E135" s="78" t="s">
        <v>1581</v>
      </c>
      <c r="F135" s="79"/>
      <c r="G135" s="80" t="s">
        <v>1462</v>
      </c>
      <c r="H135" s="75" t="s">
        <v>1135</v>
      </c>
    </row>
    <row r="136" spans="1:8" ht="24" x14ac:dyDescent="0.25">
      <c r="A136" s="81" t="s">
        <v>244</v>
      </c>
      <c r="B136" s="79" t="s">
        <v>1582</v>
      </c>
      <c r="D136" s="77" t="s">
        <v>512</v>
      </c>
      <c r="E136" s="78" t="s">
        <v>1583</v>
      </c>
      <c r="F136" s="79"/>
      <c r="G136" s="80" t="s">
        <v>1462</v>
      </c>
      <c r="H136" s="75" t="s">
        <v>1135</v>
      </c>
    </row>
    <row r="137" spans="1:8" ht="24" x14ac:dyDescent="0.25">
      <c r="A137" s="81" t="s">
        <v>245</v>
      </c>
      <c r="B137" s="79" t="s">
        <v>1584</v>
      </c>
      <c r="D137" s="77" t="s">
        <v>513</v>
      </c>
      <c r="E137" s="78" t="s">
        <v>1585</v>
      </c>
      <c r="F137" s="79"/>
      <c r="G137" s="80" t="s">
        <v>1462</v>
      </c>
      <c r="H137" s="75" t="s">
        <v>1135</v>
      </c>
    </row>
    <row r="138" spans="1:8" ht="24" x14ac:dyDescent="0.25">
      <c r="A138" s="81" t="s">
        <v>246</v>
      </c>
      <c r="B138" s="79" t="s">
        <v>1586</v>
      </c>
      <c r="D138" s="77" t="s">
        <v>514</v>
      </c>
      <c r="E138" s="78" t="s">
        <v>1587</v>
      </c>
      <c r="F138" s="79"/>
      <c r="G138" s="80" t="s">
        <v>1462</v>
      </c>
      <c r="H138" s="75" t="s">
        <v>1135</v>
      </c>
    </row>
    <row r="139" spans="1:8" ht="24" x14ac:dyDescent="0.25">
      <c r="A139" s="81" t="s">
        <v>247</v>
      </c>
      <c r="B139" s="79" t="s">
        <v>1588</v>
      </c>
      <c r="D139" s="77" t="s">
        <v>515</v>
      </c>
      <c r="E139" s="78" t="s">
        <v>1589</v>
      </c>
      <c r="F139" s="79"/>
      <c r="G139" s="80" t="s">
        <v>1462</v>
      </c>
      <c r="H139" s="75" t="s">
        <v>1135</v>
      </c>
    </row>
    <row r="140" spans="1:8" ht="24" x14ac:dyDescent="0.25">
      <c r="A140" s="81" t="s">
        <v>248</v>
      </c>
      <c r="B140" s="79" t="s">
        <v>1590</v>
      </c>
      <c r="D140" s="77" t="s">
        <v>516</v>
      </c>
      <c r="E140" s="78" t="s">
        <v>1591</v>
      </c>
      <c r="F140" s="79"/>
      <c r="G140" s="80" t="s">
        <v>1462</v>
      </c>
      <c r="H140" s="75" t="s">
        <v>1135</v>
      </c>
    </row>
    <row r="141" spans="1:8" ht="24" x14ac:dyDescent="0.25">
      <c r="A141" s="81" t="s">
        <v>249</v>
      </c>
      <c r="B141" s="79" t="s">
        <v>1592</v>
      </c>
      <c r="D141" s="77" t="s">
        <v>517</v>
      </c>
      <c r="E141" s="78" t="s">
        <v>1593</v>
      </c>
      <c r="F141" s="79"/>
      <c r="G141" s="80" t="s">
        <v>1462</v>
      </c>
      <c r="H141" s="75" t="s">
        <v>1135</v>
      </c>
    </row>
    <row r="142" spans="1:8" ht="24" x14ac:dyDescent="0.25">
      <c r="A142" s="81" t="s">
        <v>250</v>
      </c>
      <c r="B142" s="79" t="s">
        <v>1594</v>
      </c>
      <c r="D142" s="77" t="s">
        <v>518</v>
      </c>
      <c r="E142" s="78" t="s">
        <v>1595</v>
      </c>
      <c r="F142" s="79"/>
      <c r="G142" s="80" t="s">
        <v>1462</v>
      </c>
      <c r="H142" s="75" t="s">
        <v>1135</v>
      </c>
    </row>
    <row r="143" spans="1:8" ht="24" x14ac:dyDescent="0.25">
      <c r="A143" s="81" t="s">
        <v>251</v>
      </c>
      <c r="B143" s="79" t="s">
        <v>1596</v>
      </c>
      <c r="D143" s="77" t="s">
        <v>519</v>
      </c>
      <c r="E143" s="78" t="s">
        <v>1597</v>
      </c>
      <c r="F143" s="79"/>
      <c r="G143" s="80" t="s">
        <v>1462</v>
      </c>
      <c r="H143" s="75" t="s">
        <v>1135</v>
      </c>
    </row>
    <row r="144" spans="1:8" ht="24" x14ac:dyDescent="0.25">
      <c r="A144" s="81" t="s">
        <v>252</v>
      </c>
      <c r="B144" s="79" t="s">
        <v>1598</v>
      </c>
      <c r="D144" s="77" t="s">
        <v>520</v>
      </c>
      <c r="E144" s="78" t="s">
        <v>1599</v>
      </c>
      <c r="F144" s="79"/>
      <c r="G144" s="80" t="s">
        <v>1462</v>
      </c>
      <c r="H144" s="75" t="s">
        <v>1135</v>
      </c>
    </row>
    <row r="145" spans="1:8" ht="24" x14ac:dyDescent="0.25">
      <c r="A145" s="81" t="s">
        <v>253</v>
      </c>
      <c r="B145" s="79" t="s">
        <v>1600</v>
      </c>
      <c r="D145" s="77" t="s">
        <v>521</v>
      </c>
      <c r="E145" s="78" t="s">
        <v>1601</v>
      </c>
      <c r="F145" s="79"/>
      <c r="G145" s="80" t="s">
        <v>1462</v>
      </c>
      <c r="H145" s="75" t="s">
        <v>1135</v>
      </c>
    </row>
    <row r="146" spans="1:8" ht="24" x14ac:dyDescent="0.25">
      <c r="A146" s="81" t="s">
        <v>254</v>
      </c>
      <c r="B146" s="79" t="s">
        <v>1602</v>
      </c>
      <c r="D146" s="77" t="s">
        <v>522</v>
      </c>
      <c r="E146" s="78" t="s">
        <v>1603</v>
      </c>
      <c r="F146" s="79"/>
      <c r="G146" s="80" t="s">
        <v>1462</v>
      </c>
      <c r="H146" s="75" t="s">
        <v>1135</v>
      </c>
    </row>
    <row r="147" spans="1:8" ht="24" x14ac:dyDescent="0.25">
      <c r="A147" s="81" t="s">
        <v>255</v>
      </c>
      <c r="B147" s="79" t="s">
        <v>1604</v>
      </c>
      <c r="D147" s="77" t="s">
        <v>523</v>
      </c>
      <c r="E147" s="78" t="s">
        <v>1605</v>
      </c>
      <c r="F147" s="79"/>
      <c r="G147" s="80" t="s">
        <v>1462</v>
      </c>
      <c r="H147" s="75" t="s">
        <v>1135</v>
      </c>
    </row>
    <row r="148" spans="1:8" ht="24" x14ac:dyDescent="0.25">
      <c r="A148" s="81" t="s">
        <v>256</v>
      </c>
      <c r="B148" s="79" t="s">
        <v>1606</v>
      </c>
      <c r="D148" s="77" t="s">
        <v>524</v>
      </c>
      <c r="E148" s="78" t="s">
        <v>1607</v>
      </c>
      <c r="F148" s="79"/>
      <c r="G148" s="80" t="s">
        <v>1462</v>
      </c>
      <c r="H148" s="75" t="s">
        <v>1135</v>
      </c>
    </row>
    <row r="149" spans="1:8" ht="24" x14ac:dyDescent="0.25">
      <c r="A149" s="81" t="s">
        <v>257</v>
      </c>
      <c r="B149" s="79" t="s">
        <v>1608</v>
      </c>
      <c r="D149" s="77" t="s">
        <v>525</v>
      </c>
      <c r="E149" s="78" t="s">
        <v>1609</v>
      </c>
      <c r="F149" s="79"/>
      <c r="G149" s="80" t="s">
        <v>1462</v>
      </c>
      <c r="H149" s="75" t="s">
        <v>1135</v>
      </c>
    </row>
    <row r="150" spans="1:8" ht="24" x14ac:dyDescent="0.25">
      <c r="A150" s="81" t="s">
        <v>258</v>
      </c>
      <c r="B150" s="79" t="s">
        <v>1610</v>
      </c>
      <c r="D150" s="77" t="s">
        <v>526</v>
      </c>
      <c r="E150" s="78" t="s">
        <v>1611</v>
      </c>
      <c r="F150" s="79"/>
      <c r="G150" s="80" t="s">
        <v>1462</v>
      </c>
      <c r="H150" s="75" t="s">
        <v>1135</v>
      </c>
    </row>
    <row r="151" spans="1:8" ht="24" x14ac:dyDescent="0.25">
      <c r="A151" s="81" t="s">
        <v>259</v>
      </c>
      <c r="B151" s="79" t="s">
        <v>1612</v>
      </c>
      <c r="D151" s="77" t="s">
        <v>527</v>
      </c>
      <c r="E151" s="78" t="s">
        <v>1613</v>
      </c>
      <c r="F151" s="79"/>
      <c r="G151" s="80" t="s">
        <v>1462</v>
      </c>
      <c r="H151" s="75" t="s">
        <v>1135</v>
      </c>
    </row>
    <row r="152" spans="1:8" ht="24" x14ac:dyDescent="0.25">
      <c r="A152" s="81" t="s">
        <v>260</v>
      </c>
      <c r="B152" s="79" t="s">
        <v>1614</v>
      </c>
      <c r="D152" s="77" t="s">
        <v>528</v>
      </c>
      <c r="E152" s="78" t="s">
        <v>1615</v>
      </c>
      <c r="F152" s="79"/>
      <c r="G152" s="80" t="s">
        <v>1462</v>
      </c>
      <c r="H152" s="75" t="s">
        <v>1135</v>
      </c>
    </row>
    <row r="153" spans="1:8" ht="24" x14ac:dyDescent="0.25">
      <c r="A153" s="81" t="s">
        <v>261</v>
      </c>
      <c r="B153" s="79" t="s">
        <v>1616</v>
      </c>
      <c r="D153" s="77" t="s">
        <v>529</v>
      </c>
      <c r="E153" s="78" t="s">
        <v>1617</v>
      </c>
      <c r="F153" s="79"/>
      <c r="G153" s="80" t="s">
        <v>1462</v>
      </c>
      <c r="H153" s="75" t="s">
        <v>1135</v>
      </c>
    </row>
    <row r="154" spans="1:8" ht="24" x14ac:dyDescent="0.25">
      <c r="A154" s="81" t="s">
        <v>262</v>
      </c>
      <c r="B154" s="79" t="s">
        <v>1618</v>
      </c>
      <c r="D154" s="77" t="s">
        <v>530</v>
      </c>
      <c r="E154" s="78" t="s">
        <v>1619</v>
      </c>
      <c r="F154" s="79"/>
      <c r="G154" s="80" t="s">
        <v>1462</v>
      </c>
      <c r="H154" s="75" t="s">
        <v>1135</v>
      </c>
    </row>
    <row r="155" spans="1:8" ht="24" x14ac:dyDescent="0.25">
      <c r="A155" s="81" t="s">
        <v>263</v>
      </c>
      <c r="B155" s="79" t="s">
        <v>1620</v>
      </c>
      <c r="D155" s="77" t="s">
        <v>531</v>
      </c>
      <c r="E155" s="78" t="s">
        <v>1621</v>
      </c>
      <c r="F155" s="79"/>
      <c r="G155" s="80" t="s">
        <v>1462</v>
      </c>
      <c r="H155" s="75" t="s">
        <v>1135</v>
      </c>
    </row>
    <row r="156" spans="1:8" x14ac:dyDescent="0.25">
      <c r="A156" s="81" t="s">
        <v>264</v>
      </c>
      <c r="B156" s="79" t="s">
        <v>1622</v>
      </c>
      <c r="D156" s="77" t="s">
        <v>532</v>
      </c>
      <c r="E156" s="78" t="s">
        <v>1623</v>
      </c>
      <c r="F156" s="79"/>
      <c r="G156" s="80" t="s">
        <v>1462</v>
      </c>
      <c r="H156" s="75" t="s">
        <v>1135</v>
      </c>
    </row>
    <row r="157" spans="1:8" ht="24" x14ac:dyDescent="0.25">
      <c r="A157" s="81" t="s">
        <v>265</v>
      </c>
      <c r="B157" s="79" t="s">
        <v>1624</v>
      </c>
      <c r="D157" s="77" t="s">
        <v>533</v>
      </c>
      <c r="E157" s="78" t="s">
        <v>1625</v>
      </c>
      <c r="F157" s="79"/>
      <c r="G157" s="80" t="s">
        <v>1462</v>
      </c>
      <c r="H157" s="75" t="s">
        <v>1135</v>
      </c>
    </row>
    <row r="158" spans="1:8" ht="24" x14ac:dyDescent="0.25">
      <c r="A158" s="81" t="s">
        <v>266</v>
      </c>
      <c r="B158" s="79" t="s">
        <v>1626</v>
      </c>
      <c r="D158" s="77" t="s">
        <v>534</v>
      </c>
      <c r="E158" s="78" t="s">
        <v>1627</v>
      </c>
      <c r="F158" s="79"/>
      <c r="G158" s="80" t="s">
        <v>1462</v>
      </c>
      <c r="H158" s="75" t="s">
        <v>1135</v>
      </c>
    </row>
    <row r="159" spans="1:8" ht="24" x14ac:dyDescent="0.25">
      <c r="A159" s="81" t="s">
        <v>267</v>
      </c>
      <c r="B159" s="79" t="s">
        <v>1628</v>
      </c>
      <c r="D159" s="77" t="s">
        <v>535</v>
      </c>
      <c r="E159" s="78" t="s">
        <v>1629</v>
      </c>
      <c r="F159" s="79"/>
      <c r="G159" s="80" t="s">
        <v>1462</v>
      </c>
      <c r="H159" s="75" t="s">
        <v>1135</v>
      </c>
    </row>
    <row r="160" spans="1:8" ht="24" x14ac:dyDescent="0.25">
      <c r="A160" s="81" t="s">
        <v>268</v>
      </c>
      <c r="B160" s="79" t="s">
        <v>1630</v>
      </c>
      <c r="D160" s="77" t="s">
        <v>536</v>
      </c>
      <c r="E160" s="78" t="s">
        <v>1631</v>
      </c>
      <c r="F160" s="79"/>
      <c r="G160" s="80" t="s">
        <v>1462</v>
      </c>
      <c r="H160" s="75" t="s">
        <v>1135</v>
      </c>
    </row>
    <row r="161" spans="1:8" ht="24" x14ac:dyDescent="0.25">
      <c r="A161" s="81" t="s">
        <v>269</v>
      </c>
      <c r="B161" s="79" t="s">
        <v>1632</v>
      </c>
      <c r="D161" s="77" t="s">
        <v>537</v>
      </c>
      <c r="E161" s="78" t="s">
        <v>1633</v>
      </c>
      <c r="F161" s="79"/>
      <c r="G161" s="80" t="s">
        <v>1462</v>
      </c>
      <c r="H161" s="75" t="s">
        <v>1135</v>
      </c>
    </row>
    <row r="162" spans="1:8" ht="24" x14ac:dyDescent="0.25">
      <c r="A162" s="81" t="s">
        <v>270</v>
      </c>
      <c r="B162" s="79" t="s">
        <v>1634</v>
      </c>
      <c r="D162" s="77" t="s">
        <v>538</v>
      </c>
      <c r="E162" s="78" t="s">
        <v>1635</v>
      </c>
      <c r="F162" s="79"/>
      <c r="G162" s="80" t="s">
        <v>1462</v>
      </c>
      <c r="H162" s="75" t="s">
        <v>1135</v>
      </c>
    </row>
    <row r="163" spans="1:8" ht="24" x14ac:dyDescent="0.25">
      <c r="A163" s="81" t="s">
        <v>271</v>
      </c>
      <c r="B163" s="79" t="s">
        <v>1636</v>
      </c>
      <c r="D163" s="77" t="s">
        <v>539</v>
      </c>
      <c r="E163" s="78" t="s">
        <v>1637</v>
      </c>
      <c r="F163" s="79"/>
      <c r="G163" s="80" t="s">
        <v>1462</v>
      </c>
      <c r="H163" s="75" t="s">
        <v>1135</v>
      </c>
    </row>
    <row r="164" spans="1:8" ht="24" x14ac:dyDescent="0.25">
      <c r="A164" s="81" t="s">
        <v>272</v>
      </c>
      <c r="B164" s="79" t="s">
        <v>1638</v>
      </c>
      <c r="D164" s="77" t="s">
        <v>540</v>
      </c>
      <c r="E164" s="78" t="s">
        <v>1639</v>
      </c>
      <c r="F164" s="79"/>
      <c r="G164" s="80" t="s">
        <v>1462</v>
      </c>
      <c r="H164" s="75" t="s">
        <v>1135</v>
      </c>
    </row>
    <row r="165" spans="1:8" ht="24" x14ac:dyDescent="0.25">
      <c r="A165" s="81" t="s">
        <v>273</v>
      </c>
      <c r="B165" s="79" t="s">
        <v>1640</v>
      </c>
      <c r="D165" s="77" t="s">
        <v>541</v>
      </c>
      <c r="E165" s="78" t="s">
        <v>1641</v>
      </c>
      <c r="F165" s="79"/>
      <c r="G165" s="80" t="s">
        <v>1462</v>
      </c>
      <c r="H165" s="75" t="s">
        <v>1135</v>
      </c>
    </row>
    <row r="166" spans="1:8" ht="24" x14ac:dyDescent="0.25">
      <c r="A166" s="81" t="s">
        <v>274</v>
      </c>
      <c r="B166" s="79" t="s">
        <v>1642</v>
      </c>
      <c r="D166" s="77" t="s">
        <v>542</v>
      </c>
      <c r="E166" s="78" t="s">
        <v>1643</v>
      </c>
      <c r="F166" s="79"/>
      <c r="G166" s="80" t="s">
        <v>1462</v>
      </c>
      <c r="H166" s="75" t="s">
        <v>1135</v>
      </c>
    </row>
    <row r="167" spans="1:8" ht="24" x14ac:dyDescent="0.25">
      <c r="A167" s="81" t="s">
        <v>275</v>
      </c>
      <c r="B167" s="79" t="s">
        <v>1644</v>
      </c>
      <c r="D167" s="77" t="s">
        <v>543</v>
      </c>
      <c r="E167" s="78" t="s">
        <v>1645</v>
      </c>
      <c r="F167" s="79"/>
      <c r="G167" s="80" t="s">
        <v>1462</v>
      </c>
      <c r="H167" s="75" t="s">
        <v>1135</v>
      </c>
    </row>
    <row r="168" spans="1:8" ht="24" x14ac:dyDescent="0.25">
      <c r="A168" s="81" t="s">
        <v>276</v>
      </c>
      <c r="B168" s="79" t="s">
        <v>1646</v>
      </c>
      <c r="D168" s="77" t="s">
        <v>544</v>
      </c>
      <c r="E168" s="78" t="s">
        <v>1647</v>
      </c>
      <c r="F168" s="79"/>
      <c r="G168" s="80" t="s">
        <v>1462</v>
      </c>
      <c r="H168" s="75" t="s">
        <v>1135</v>
      </c>
    </row>
    <row r="169" spans="1:8" ht="36" x14ac:dyDescent="0.25">
      <c r="A169" s="81" t="s">
        <v>277</v>
      </c>
      <c r="B169" s="79" t="s">
        <v>1648</v>
      </c>
      <c r="D169" s="77" t="s">
        <v>545</v>
      </c>
      <c r="E169" s="78" t="s">
        <v>1649</v>
      </c>
      <c r="F169" s="79"/>
      <c r="G169" s="80" t="s">
        <v>1462</v>
      </c>
      <c r="H169" s="75" t="s">
        <v>1135</v>
      </c>
    </row>
    <row r="170" spans="1:8" ht="24" x14ac:dyDescent="0.25">
      <c r="A170" s="81" t="s">
        <v>278</v>
      </c>
      <c r="B170" s="79" t="s">
        <v>1650</v>
      </c>
      <c r="D170" s="77" t="s">
        <v>546</v>
      </c>
      <c r="E170" s="78" t="s">
        <v>1651</v>
      </c>
      <c r="F170" s="79"/>
      <c r="G170" s="80" t="s">
        <v>1462</v>
      </c>
      <c r="H170" s="75" t="s">
        <v>1135</v>
      </c>
    </row>
    <row r="171" spans="1:8" ht="36" x14ac:dyDescent="0.25">
      <c r="A171" s="81" t="s">
        <v>279</v>
      </c>
      <c r="B171" s="79" t="s">
        <v>1652</v>
      </c>
      <c r="D171" s="77" t="s">
        <v>547</v>
      </c>
      <c r="E171" s="78" t="s">
        <v>1653</v>
      </c>
      <c r="F171" s="79"/>
      <c r="G171" s="80" t="s">
        <v>1462</v>
      </c>
      <c r="H171" s="75" t="s">
        <v>1135</v>
      </c>
    </row>
    <row r="172" spans="1:8" x14ac:dyDescent="0.25">
      <c r="A172" s="81" t="s">
        <v>280</v>
      </c>
      <c r="B172" s="79" t="s">
        <v>1654</v>
      </c>
      <c r="D172" s="77" t="s">
        <v>548</v>
      </c>
      <c r="E172" s="78" t="s">
        <v>1655</v>
      </c>
      <c r="F172" s="79"/>
      <c r="G172" s="80" t="s">
        <v>1462</v>
      </c>
      <c r="H172" s="75" t="s">
        <v>1135</v>
      </c>
    </row>
    <row r="173" spans="1:8" x14ac:dyDescent="0.25">
      <c r="A173" s="81" t="s">
        <v>281</v>
      </c>
      <c r="B173" s="79" t="s">
        <v>1656</v>
      </c>
      <c r="D173" s="77" t="s">
        <v>549</v>
      </c>
      <c r="E173" s="78" t="s">
        <v>1657</v>
      </c>
      <c r="F173" s="79"/>
      <c r="G173" s="80" t="s">
        <v>1462</v>
      </c>
      <c r="H173" s="75" t="s">
        <v>1135</v>
      </c>
    </row>
    <row r="174" spans="1:8" ht="36" x14ac:dyDescent="0.25">
      <c r="A174" s="81" t="s">
        <v>282</v>
      </c>
      <c r="B174" s="79" t="s">
        <v>1658</v>
      </c>
      <c r="D174" s="77" t="s">
        <v>550</v>
      </c>
      <c r="E174" s="78" t="s">
        <v>1659</v>
      </c>
      <c r="F174" s="79"/>
      <c r="G174" s="80" t="s">
        <v>1462</v>
      </c>
      <c r="H174" s="75" t="s">
        <v>1135</v>
      </c>
    </row>
    <row r="175" spans="1:8" ht="24" x14ac:dyDescent="0.25">
      <c r="A175" s="81" t="s">
        <v>283</v>
      </c>
      <c r="B175" s="79" t="s">
        <v>1660</v>
      </c>
      <c r="D175" s="77" t="s">
        <v>551</v>
      </c>
      <c r="E175" s="78" t="s">
        <v>1661</v>
      </c>
      <c r="F175" s="79"/>
      <c r="G175" s="80" t="s">
        <v>1462</v>
      </c>
      <c r="H175" s="75" t="s">
        <v>1135</v>
      </c>
    </row>
    <row r="176" spans="1:8" ht="24" x14ac:dyDescent="0.25">
      <c r="A176" s="81" t="s">
        <v>284</v>
      </c>
      <c r="B176" s="79" t="s">
        <v>1662</v>
      </c>
      <c r="D176" s="77" t="s">
        <v>552</v>
      </c>
      <c r="E176" s="78" t="s">
        <v>1663</v>
      </c>
      <c r="F176" s="79"/>
      <c r="G176" s="80" t="s">
        <v>1462</v>
      </c>
      <c r="H176" s="75" t="s">
        <v>1135</v>
      </c>
    </row>
    <row r="177" spans="1:8" ht="24" x14ac:dyDescent="0.25">
      <c r="A177" s="81" t="s">
        <v>285</v>
      </c>
      <c r="B177" s="79" t="s">
        <v>1664</v>
      </c>
      <c r="D177" s="77" t="s">
        <v>553</v>
      </c>
      <c r="E177" s="78" t="s">
        <v>1665</v>
      </c>
      <c r="F177" s="79"/>
      <c r="G177" s="80" t="s">
        <v>1462</v>
      </c>
      <c r="H177" s="75" t="s">
        <v>1135</v>
      </c>
    </row>
    <row r="178" spans="1:8" ht="24" x14ac:dyDescent="0.25">
      <c r="A178" s="81" t="s">
        <v>286</v>
      </c>
      <c r="B178" s="79" t="s">
        <v>1666</v>
      </c>
      <c r="D178" s="77" t="s">
        <v>554</v>
      </c>
      <c r="E178" s="78" t="s">
        <v>1667</v>
      </c>
      <c r="F178" s="79"/>
      <c r="G178" s="80" t="s">
        <v>1462</v>
      </c>
      <c r="H178" s="75" t="s">
        <v>1135</v>
      </c>
    </row>
    <row r="179" spans="1:8" ht="24" x14ac:dyDescent="0.25">
      <c r="A179" s="81" t="s">
        <v>287</v>
      </c>
      <c r="B179" s="79" t="s">
        <v>1668</v>
      </c>
      <c r="D179" s="77" t="s">
        <v>555</v>
      </c>
      <c r="E179" s="78" t="s">
        <v>1669</v>
      </c>
      <c r="F179" s="79"/>
      <c r="G179" s="80" t="s">
        <v>1462</v>
      </c>
      <c r="H179" s="75" t="s">
        <v>1135</v>
      </c>
    </row>
    <row r="180" spans="1:8" ht="24" x14ac:dyDescent="0.25">
      <c r="A180" s="81" t="s">
        <v>288</v>
      </c>
      <c r="B180" s="79" t="s">
        <v>1670</v>
      </c>
      <c r="D180" s="77" t="s">
        <v>556</v>
      </c>
      <c r="E180" s="78" t="s">
        <v>1671</v>
      </c>
      <c r="F180" s="79"/>
      <c r="G180" s="80" t="s">
        <v>1462</v>
      </c>
      <c r="H180" s="75" t="s">
        <v>1135</v>
      </c>
    </row>
    <row r="181" spans="1:8" ht="24" x14ac:dyDescent="0.25">
      <c r="A181" s="81" t="s">
        <v>289</v>
      </c>
      <c r="B181" s="79" t="s">
        <v>1672</v>
      </c>
      <c r="D181" s="77" t="s">
        <v>557</v>
      </c>
      <c r="E181" s="78" t="s">
        <v>1673</v>
      </c>
      <c r="F181" s="79"/>
      <c r="G181" s="80" t="s">
        <v>1462</v>
      </c>
      <c r="H181" s="75" t="s">
        <v>1135</v>
      </c>
    </row>
    <row r="182" spans="1:8" ht="24" x14ac:dyDescent="0.25">
      <c r="A182" s="81" t="s">
        <v>290</v>
      </c>
      <c r="B182" s="79" t="s">
        <v>1674</v>
      </c>
      <c r="D182" s="77" t="s">
        <v>558</v>
      </c>
      <c r="E182" s="78" t="s">
        <v>1675</v>
      </c>
      <c r="F182" s="79"/>
      <c r="G182" s="80" t="s">
        <v>1462</v>
      </c>
      <c r="H182" s="75" t="s">
        <v>1135</v>
      </c>
    </row>
    <row r="183" spans="1:8" ht="24" x14ac:dyDescent="0.25">
      <c r="A183" s="81" t="s">
        <v>291</v>
      </c>
      <c r="B183" s="79" t="s">
        <v>1676</v>
      </c>
      <c r="D183" s="77" t="s">
        <v>559</v>
      </c>
      <c r="E183" s="78" t="s">
        <v>1677</v>
      </c>
      <c r="F183" s="79"/>
      <c r="G183" s="80" t="s">
        <v>1462</v>
      </c>
      <c r="H183" s="75" t="s">
        <v>1135</v>
      </c>
    </row>
    <row r="184" spans="1:8" ht="24" x14ac:dyDescent="0.25">
      <c r="A184" s="81" t="s">
        <v>292</v>
      </c>
      <c r="B184" s="79" t="s">
        <v>1678</v>
      </c>
      <c r="D184" s="77" t="s">
        <v>560</v>
      </c>
      <c r="E184" s="78" t="s">
        <v>1679</v>
      </c>
      <c r="F184" s="79"/>
      <c r="G184" s="80" t="s">
        <v>1462</v>
      </c>
      <c r="H184" s="75" t="s">
        <v>1135</v>
      </c>
    </row>
    <row r="185" spans="1:8" ht="24" x14ac:dyDescent="0.25">
      <c r="A185" s="81" t="s">
        <v>293</v>
      </c>
      <c r="B185" s="79" t="s">
        <v>1680</v>
      </c>
      <c r="D185" s="77" t="s">
        <v>561</v>
      </c>
      <c r="E185" s="78" t="s">
        <v>1681</v>
      </c>
      <c r="F185" s="79"/>
      <c r="G185" s="80" t="s">
        <v>1462</v>
      </c>
      <c r="H185" s="75" t="s">
        <v>1135</v>
      </c>
    </row>
    <row r="186" spans="1:8" ht="24" x14ac:dyDescent="0.25">
      <c r="A186" s="81" t="s">
        <v>294</v>
      </c>
      <c r="B186" s="79" t="s">
        <v>1682</v>
      </c>
      <c r="D186" s="77" t="s">
        <v>562</v>
      </c>
      <c r="E186" s="78" t="s">
        <v>1683</v>
      </c>
      <c r="F186" s="79"/>
      <c r="G186" s="80" t="s">
        <v>1462</v>
      </c>
      <c r="H186" s="75" t="s">
        <v>1135</v>
      </c>
    </row>
    <row r="187" spans="1:8" x14ac:dyDescent="0.25">
      <c r="A187" s="81" t="s">
        <v>295</v>
      </c>
      <c r="B187" s="79" t="s">
        <v>1684</v>
      </c>
      <c r="D187" s="77" t="s">
        <v>563</v>
      </c>
      <c r="E187" s="78" t="s">
        <v>1685</v>
      </c>
      <c r="F187" s="79"/>
      <c r="G187" s="80" t="s">
        <v>1462</v>
      </c>
      <c r="H187" s="75" t="s">
        <v>1135</v>
      </c>
    </row>
    <row r="188" spans="1:8" x14ac:dyDescent="0.25">
      <c r="A188" s="81" t="s">
        <v>296</v>
      </c>
      <c r="B188" s="79" t="s">
        <v>1686</v>
      </c>
      <c r="D188" s="77" t="s">
        <v>564</v>
      </c>
      <c r="E188" s="78" t="s">
        <v>1687</v>
      </c>
      <c r="F188" s="79"/>
      <c r="G188" s="80" t="s">
        <v>1462</v>
      </c>
      <c r="H188" s="75" t="s">
        <v>1135</v>
      </c>
    </row>
    <row r="189" spans="1:8" ht="24" x14ac:dyDescent="0.25">
      <c r="A189" s="81" t="s">
        <v>297</v>
      </c>
      <c r="B189" s="79" t="s">
        <v>1688</v>
      </c>
      <c r="D189" s="77" t="s">
        <v>565</v>
      </c>
      <c r="E189" s="78" t="s">
        <v>1689</v>
      </c>
      <c r="F189" s="79"/>
      <c r="G189" s="80" t="s">
        <v>1462</v>
      </c>
      <c r="H189" s="75" t="s">
        <v>1135</v>
      </c>
    </row>
    <row r="190" spans="1:8" ht="24" x14ac:dyDescent="0.25">
      <c r="A190" s="81" t="s">
        <v>298</v>
      </c>
      <c r="B190" s="79" t="s">
        <v>1690</v>
      </c>
      <c r="D190" s="77" t="s">
        <v>566</v>
      </c>
      <c r="E190" s="78" t="s">
        <v>1691</v>
      </c>
      <c r="F190" s="79"/>
      <c r="G190" s="80" t="s">
        <v>1462</v>
      </c>
      <c r="H190" s="75" t="s">
        <v>1135</v>
      </c>
    </row>
    <row r="191" spans="1:8" ht="24" x14ac:dyDescent="0.25">
      <c r="A191" s="81" t="s">
        <v>299</v>
      </c>
      <c r="B191" s="79" t="s">
        <v>1692</v>
      </c>
      <c r="D191" s="77" t="s">
        <v>567</v>
      </c>
      <c r="E191" s="78" t="s">
        <v>1693</v>
      </c>
      <c r="F191" s="79"/>
      <c r="G191" s="80" t="s">
        <v>1462</v>
      </c>
      <c r="H191" s="75" t="s">
        <v>1135</v>
      </c>
    </row>
    <row r="192" spans="1:8" ht="24" x14ac:dyDescent="0.25">
      <c r="A192" s="81" t="s">
        <v>300</v>
      </c>
      <c r="B192" s="79" t="s">
        <v>1694</v>
      </c>
      <c r="D192" s="77" t="s">
        <v>568</v>
      </c>
      <c r="E192" s="78" t="s">
        <v>1695</v>
      </c>
      <c r="F192" s="79"/>
      <c r="G192" s="80" t="s">
        <v>1462</v>
      </c>
      <c r="H192" s="75" t="s">
        <v>1135</v>
      </c>
    </row>
    <row r="193" spans="1:8" ht="24" x14ac:dyDescent="0.25">
      <c r="A193" s="81" t="s">
        <v>301</v>
      </c>
      <c r="B193" s="79" t="s">
        <v>1696</v>
      </c>
      <c r="D193" s="77" t="s">
        <v>569</v>
      </c>
      <c r="E193" s="78" t="s">
        <v>1697</v>
      </c>
      <c r="F193" s="79"/>
      <c r="G193" s="80" t="s">
        <v>1462</v>
      </c>
      <c r="H193" s="75" t="s">
        <v>1135</v>
      </c>
    </row>
    <row r="194" spans="1:8" ht="36" x14ac:dyDescent="0.25">
      <c r="A194" s="81" t="s">
        <v>302</v>
      </c>
      <c r="B194" s="79" t="s">
        <v>1698</v>
      </c>
      <c r="D194" s="77" t="s">
        <v>570</v>
      </c>
      <c r="E194" s="78" t="s">
        <v>1699</v>
      </c>
      <c r="F194" s="79"/>
      <c r="G194" s="80" t="s">
        <v>1462</v>
      </c>
      <c r="H194" s="75" t="s">
        <v>1135</v>
      </c>
    </row>
    <row r="195" spans="1:8" ht="36" x14ac:dyDescent="0.25">
      <c r="A195" s="81" t="s">
        <v>303</v>
      </c>
      <c r="B195" s="79" t="s">
        <v>1700</v>
      </c>
      <c r="D195" s="77" t="s">
        <v>571</v>
      </c>
      <c r="E195" s="78" t="s">
        <v>1701</v>
      </c>
      <c r="F195" s="79"/>
      <c r="G195" s="80" t="s">
        <v>1462</v>
      </c>
      <c r="H195" s="75" t="s">
        <v>1135</v>
      </c>
    </row>
    <row r="196" spans="1:8" ht="24" x14ac:dyDescent="0.25">
      <c r="A196" s="81" t="s">
        <v>304</v>
      </c>
      <c r="B196" s="79" t="s">
        <v>1702</v>
      </c>
      <c r="D196" s="77" t="s">
        <v>572</v>
      </c>
      <c r="E196" s="78" t="s">
        <v>1703</v>
      </c>
      <c r="F196" s="79"/>
      <c r="G196" s="80" t="s">
        <v>1462</v>
      </c>
      <c r="H196" s="75" t="s">
        <v>1135</v>
      </c>
    </row>
    <row r="197" spans="1:8" ht="24" x14ac:dyDescent="0.25">
      <c r="A197" s="81" t="s">
        <v>305</v>
      </c>
      <c r="B197" s="79" t="s">
        <v>1704</v>
      </c>
      <c r="D197" s="77" t="s">
        <v>573</v>
      </c>
      <c r="E197" s="78" t="s">
        <v>1705</v>
      </c>
      <c r="F197" s="79"/>
      <c r="G197" s="80" t="s">
        <v>1462</v>
      </c>
      <c r="H197" s="75" t="s">
        <v>1135</v>
      </c>
    </row>
    <row r="198" spans="1:8" ht="24" x14ac:dyDescent="0.25">
      <c r="A198" s="81" t="s">
        <v>306</v>
      </c>
      <c r="B198" s="79" t="s">
        <v>1706</v>
      </c>
      <c r="D198" s="77" t="s">
        <v>574</v>
      </c>
      <c r="E198" s="78" t="s">
        <v>1707</v>
      </c>
      <c r="F198" s="79"/>
      <c r="G198" s="80" t="s">
        <v>1462</v>
      </c>
      <c r="H198" s="75" t="s">
        <v>1135</v>
      </c>
    </row>
    <row r="199" spans="1:8" ht="24" x14ac:dyDescent="0.25">
      <c r="A199" s="81" t="s">
        <v>307</v>
      </c>
      <c r="B199" s="79" t="s">
        <v>1708</v>
      </c>
      <c r="D199" s="77" t="s">
        <v>575</v>
      </c>
      <c r="E199" s="78" t="s">
        <v>1709</v>
      </c>
      <c r="F199" s="79"/>
      <c r="G199" s="80" t="s">
        <v>1462</v>
      </c>
      <c r="H199" s="75" t="s">
        <v>1135</v>
      </c>
    </row>
    <row r="200" spans="1:8" ht="24" x14ac:dyDescent="0.25">
      <c r="A200" s="81" t="s">
        <v>308</v>
      </c>
      <c r="B200" s="79" t="s">
        <v>1710</v>
      </c>
      <c r="D200" s="77" t="s">
        <v>576</v>
      </c>
      <c r="E200" s="78" t="s">
        <v>1711</v>
      </c>
      <c r="F200" s="79"/>
      <c r="G200" s="80" t="s">
        <v>1462</v>
      </c>
      <c r="H200" s="75" t="s">
        <v>1135</v>
      </c>
    </row>
    <row r="201" spans="1:8" ht="24" x14ac:dyDescent="0.25">
      <c r="A201" s="81" t="s">
        <v>309</v>
      </c>
      <c r="B201" s="79" t="s">
        <v>1712</v>
      </c>
      <c r="D201" s="77" t="s">
        <v>577</v>
      </c>
      <c r="E201" s="78" t="s">
        <v>1713</v>
      </c>
      <c r="F201" s="79"/>
      <c r="G201" s="80" t="s">
        <v>1462</v>
      </c>
      <c r="H201" s="75" t="s">
        <v>1135</v>
      </c>
    </row>
    <row r="202" spans="1:8" ht="36" x14ac:dyDescent="0.25">
      <c r="A202" s="81" t="s">
        <v>310</v>
      </c>
      <c r="B202" s="79" t="s">
        <v>1714</v>
      </c>
      <c r="D202" s="77" t="s">
        <v>578</v>
      </c>
      <c r="E202" s="78" t="s">
        <v>1715</v>
      </c>
      <c r="F202" s="79"/>
      <c r="G202" s="80" t="s">
        <v>1462</v>
      </c>
      <c r="H202" s="75" t="s">
        <v>1135</v>
      </c>
    </row>
    <row r="203" spans="1:8" x14ac:dyDescent="0.25">
      <c r="A203" s="81" t="s">
        <v>311</v>
      </c>
      <c r="B203" s="79" t="s">
        <v>1716</v>
      </c>
      <c r="D203" s="77" t="s">
        <v>579</v>
      </c>
      <c r="E203" s="78" t="s">
        <v>1717</v>
      </c>
      <c r="F203" s="79"/>
      <c r="G203" s="80" t="s">
        <v>1462</v>
      </c>
      <c r="H203" s="75" t="s">
        <v>1135</v>
      </c>
    </row>
    <row r="204" spans="1:8" x14ac:dyDescent="0.25">
      <c r="A204" s="81" t="s">
        <v>312</v>
      </c>
      <c r="B204" s="79" t="s">
        <v>1718</v>
      </c>
      <c r="D204" s="77" t="s">
        <v>580</v>
      </c>
      <c r="E204" s="78" t="s">
        <v>1719</v>
      </c>
      <c r="F204" s="79"/>
      <c r="G204" s="80" t="s">
        <v>1462</v>
      </c>
      <c r="H204" s="75" t="s">
        <v>1135</v>
      </c>
    </row>
    <row r="205" spans="1:8" ht="24" x14ac:dyDescent="0.25">
      <c r="A205" s="81" t="s">
        <v>313</v>
      </c>
      <c r="B205" s="79" t="s">
        <v>1720</v>
      </c>
      <c r="D205" s="77" t="s">
        <v>581</v>
      </c>
      <c r="E205" s="78" t="s">
        <v>1721</v>
      </c>
      <c r="F205" s="79"/>
      <c r="G205" s="80" t="s">
        <v>1462</v>
      </c>
      <c r="H205" s="75" t="s">
        <v>1135</v>
      </c>
    </row>
    <row r="206" spans="1:8" ht="24" x14ac:dyDescent="0.25">
      <c r="A206" s="81" t="s">
        <v>314</v>
      </c>
      <c r="B206" s="79" t="s">
        <v>1722</v>
      </c>
      <c r="D206" s="77" t="s">
        <v>582</v>
      </c>
      <c r="E206" s="78" t="s">
        <v>1723</v>
      </c>
      <c r="F206" s="79"/>
      <c r="G206" s="80" t="s">
        <v>1462</v>
      </c>
      <c r="H206" s="75" t="s">
        <v>1135</v>
      </c>
    </row>
    <row r="207" spans="1:8" ht="36" x14ac:dyDescent="0.25">
      <c r="A207" s="81" t="s">
        <v>315</v>
      </c>
      <c r="B207" s="79" t="s">
        <v>1724</v>
      </c>
      <c r="D207" s="77" t="s">
        <v>583</v>
      </c>
      <c r="E207" s="78" t="s">
        <v>1725</v>
      </c>
      <c r="F207" s="79"/>
      <c r="G207" s="80" t="s">
        <v>1462</v>
      </c>
      <c r="H207" s="75" t="s">
        <v>1135</v>
      </c>
    </row>
    <row r="208" spans="1:8" ht="24" x14ac:dyDescent="0.25">
      <c r="A208" s="81" t="s">
        <v>316</v>
      </c>
      <c r="B208" s="79" t="s">
        <v>1726</v>
      </c>
      <c r="D208" s="77" t="s">
        <v>584</v>
      </c>
      <c r="E208" s="78" t="s">
        <v>1727</v>
      </c>
      <c r="F208" s="79"/>
      <c r="G208" s="80" t="s">
        <v>1462</v>
      </c>
      <c r="H208" s="75" t="s">
        <v>1135</v>
      </c>
    </row>
    <row r="209" spans="1:8" x14ac:dyDescent="0.25">
      <c r="A209" s="81" t="s">
        <v>317</v>
      </c>
      <c r="B209" s="79" t="s">
        <v>1728</v>
      </c>
      <c r="D209" s="77" t="s">
        <v>585</v>
      </c>
      <c r="E209" s="78" t="s">
        <v>1729</v>
      </c>
      <c r="F209" s="79"/>
      <c r="G209" s="80" t="s">
        <v>1462</v>
      </c>
      <c r="H209" s="75" t="s">
        <v>1135</v>
      </c>
    </row>
    <row r="210" spans="1:8" ht="36" x14ac:dyDescent="0.25">
      <c r="A210" s="81" t="s">
        <v>318</v>
      </c>
      <c r="B210" s="79" t="s">
        <v>1730</v>
      </c>
      <c r="D210" s="77" t="s">
        <v>586</v>
      </c>
      <c r="E210" s="78" t="s">
        <v>1731</v>
      </c>
      <c r="F210" s="79"/>
      <c r="G210" s="80" t="s">
        <v>1462</v>
      </c>
      <c r="H210" s="75" t="s">
        <v>1135</v>
      </c>
    </row>
    <row r="211" spans="1:8" ht="48" x14ac:dyDescent="0.25">
      <c r="A211" s="81" t="s">
        <v>319</v>
      </c>
      <c r="B211" s="79" t="s">
        <v>1732</v>
      </c>
      <c r="D211" s="77" t="s">
        <v>587</v>
      </c>
      <c r="E211" s="78" t="s">
        <v>1733</v>
      </c>
      <c r="F211" s="79"/>
      <c r="G211" s="80" t="s">
        <v>1462</v>
      </c>
      <c r="H211" s="75" t="s">
        <v>1135</v>
      </c>
    </row>
    <row r="212" spans="1:8" ht="48" x14ac:dyDescent="0.25">
      <c r="A212" s="81" t="s">
        <v>320</v>
      </c>
      <c r="B212" s="79" t="s">
        <v>1734</v>
      </c>
      <c r="D212" s="77" t="s">
        <v>588</v>
      </c>
      <c r="E212" s="78" t="s">
        <v>1735</v>
      </c>
      <c r="F212" s="79"/>
      <c r="G212" s="80" t="s">
        <v>1462</v>
      </c>
      <c r="H212" s="75" t="s">
        <v>1135</v>
      </c>
    </row>
    <row r="213" spans="1:8" ht="36" x14ac:dyDescent="0.25">
      <c r="A213" s="81" t="s">
        <v>321</v>
      </c>
      <c r="B213" s="79" t="s">
        <v>1736</v>
      </c>
      <c r="D213" s="77" t="s">
        <v>589</v>
      </c>
      <c r="E213" s="78" t="s">
        <v>1737</v>
      </c>
      <c r="F213" s="79"/>
      <c r="G213" s="80" t="s">
        <v>1462</v>
      </c>
      <c r="H213" s="75" t="s">
        <v>1135</v>
      </c>
    </row>
    <row r="214" spans="1:8" ht="36" x14ac:dyDescent="0.25">
      <c r="A214" s="81" t="s">
        <v>322</v>
      </c>
      <c r="B214" s="79" t="s">
        <v>1738</v>
      </c>
      <c r="D214" s="77" t="s">
        <v>590</v>
      </c>
      <c r="E214" s="78" t="s">
        <v>1739</v>
      </c>
      <c r="F214" s="79"/>
      <c r="G214" s="80" t="s">
        <v>1462</v>
      </c>
      <c r="H214" s="75" t="s">
        <v>1135</v>
      </c>
    </row>
    <row r="215" spans="1:8" ht="36" x14ac:dyDescent="0.25">
      <c r="A215" s="81" t="s">
        <v>323</v>
      </c>
      <c r="B215" s="79" t="s">
        <v>1740</v>
      </c>
      <c r="D215" s="77" t="s">
        <v>591</v>
      </c>
      <c r="E215" s="78" t="s">
        <v>1741</v>
      </c>
      <c r="F215" s="79"/>
      <c r="G215" s="80" t="s">
        <v>1462</v>
      </c>
      <c r="H215" s="75" t="s">
        <v>1135</v>
      </c>
    </row>
    <row r="216" spans="1:8" ht="36" x14ac:dyDescent="0.25">
      <c r="A216" s="81" t="s">
        <v>324</v>
      </c>
      <c r="B216" s="79" t="s">
        <v>1742</v>
      </c>
      <c r="D216" s="77" t="s">
        <v>592</v>
      </c>
      <c r="E216" s="78" t="s">
        <v>1743</v>
      </c>
      <c r="F216" s="79"/>
      <c r="G216" s="80" t="s">
        <v>1462</v>
      </c>
      <c r="H216" s="75" t="s">
        <v>1135</v>
      </c>
    </row>
    <row r="217" spans="1:8" ht="24" x14ac:dyDescent="0.25">
      <c r="A217" s="81" t="s">
        <v>325</v>
      </c>
      <c r="B217" s="79" t="s">
        <v>1744</v>
      </c>
      <c r="D217" s="77" t="s">
        <v>593</v>
      </c>
      <c r="E217" s="78" t="s">
        <v>1745</v>
      </c>
      <c r="F217" s="79"/>
      <c r="G217" s="80" t="s">
        <v>1462</v>
      </c>
      <c r="H217" s="75" t="s">
        <v>1135</v>
      </c>
    </row>
    <row r="218" spans="1:8" x14ac:dyDescent="0.25">
      <c r="A218" s="81" t="s">
        <v>326</v>
      </c>
      <c r="B218" s="79" t="s">
        <v>1746</v>
      </c>
      <c r="D218" s="77" t="s">
        <v>594</v>
      </c>
      <c r="E218" s="78" t="s">
        <v>1747</v>
      </c>
      <c r="F218" s="79"/>
      <c r="G218" s="80" t="s">
        <v>1462</v>
      </c>
      <c r="H218" s="75" t="s">
        <v>1135</v>
      </c>
    </row>
    <row r="219" spans="1:8" x14ac:dyDescent="0.25">
      <c r="A219" s="81" t="s">
        <v>327</v>
      </c>
      <c r="B219" s="79" t="s">
        <v>1748</v>
      </c>
      <c r="D219" s="77" t="s">
        <v>595</v>
      </c>
      <c r="E219" s="78" t="s">
        <v>1749</v>
      </c>
      <c r="F219" s="79"/>
      <c r="G219" s="80" t="s">
        <v>1462</v>
      </c>
      <c r="H219" s="75" t="s">
        <v>1135</v>
      </c>
    </row>
    <row r="220" spans="1:8" ht="24" x14ac:dyDescent="0.25">
      <c r="A220" s="81" t="s">
        <v>328</v>
      </c>
      <c r="B220" s="79" t="s">
        <v>1750</v>
      </c>
      <c r="D220" s="77" t="s">
        <v>596</v>
      </c>
      <c r="E220" s="78" t="s">
        <v>1751</v>
      </c>
      <c r="F220" s="79"/>
      <c r="G220" s="80" t="s">
        <v>1462</v>
      </c>
      <c r="H220" s="75" t="s">
        <v>1135</v>
      </c>
    </row>
    <row r="221" spans="1:8" ht="36" x14ac:dyDescent="0.25">
      <c r="A221" s="81" t="s">
        <v>329</v>
      </c>
      <c r="B221" s="79" t="s">
        <v>1752</v>
      </c>
      <c r="D221" s="77" t="s">
        <v>597</v>
      </c>
      <c r="E221" s="78" t="s">
        <v>1753</v>
      </c>
      <c r="F221" s="79"/>
      <c r="G221" s="80" t="s">
        <v>1462</v>
      </c>
      <c r="H221" s="75" t="s">
        <v>1135</v>
      </c>
    </row>
    <row r="222" spans="1:8" ht="36" x14ac:dyDescent="0.25">
      <c r="A222" s="81" t="s">
        <v>330</v>
      </c>
      <c r="B222" s="79" t="s">
        <v>1754</v>
      </c>
      <c r="D222" s="77" t="s">
        <v>598</v>
      </c>
      <c r="E222" s="78" t="s">
        <v>1755</v>
      </c>
      <c r="F222" s="79"/>
      <c r="G222" s="80" t="s">
        <v>1462</v>
      </c>
      <c r="H222" s="75" t="s">
        <v>1135</v>
      </c>
    </row>
    <row r="223" spans="1:8" ht="36" x14ac:dyDescent="0.25">
      <c r="A223" s="81" t="s">
        <v>331</v>
      </c>
      <c r="B223" s="79" t="s">
        <v>1756</v>
      </c>
      <c r="D223" s="77" t="s">
        <v>599</v>
      </c>
      <c r="E223" s="78" t="s">
        <v>1757</v>
      </c>
      <c r="F223" s="79"/>
      <c r="G223" s="80" t="s">
        <v>1462</v>
      </c>
      <c r="H223" s="75" t="s">
        <v>1135</v>
      </c>
    </row>
    <row r="224" spans="1:8" ht="36" x14ac:dyDescent="0.25">
      <c r="A224" s="81" t="s">
        <v>332</v>
      </c>
      <c r="B224" s="79" t="s">
        <v>1758</v>
      </c>
      <c r="D224" s="77" t="s">
        <v>600</v>
      </c>
      <c r="E224" s="78" t="s">
        <v>1759</v>
      </c>
      <c r="F224" s="79"/>
      <c r="G224" s="80" t="s">
        <v>1462</v>
      </c>
      <c r="H224" s="75" t="s">
        <v>1135</v>
      </c>
    </row>
    <row r="225" spans="1:8" ht="24" x14ac:dyDescent="0.25">
      <c r="A225" s="81" t="s">
        <v>333</v>
      </c>
      <c r="B225" s="79" t="s">
        <v>1760</v>
      </c>
      <c r="D225" s="77" t="s">
        <v>601</v>
      </c>
      <c r="E225" s="78" t="s">
        <v>1761</v>
      </c>
      <c r="F225" s="79"/>
      <c r="G225" s="80" t="s">
        <v>1462</v>
      </c>
      <c r="H225" s="75" t="s">
        <v>1135</v>
      </c>
    </row>
    <row r="226" spans="1:8" ht="36" x14ac:dyDescent="0.25">
      <c r="A226" s="81" t="s">
        <v>334</v>
      </c>
      <c r="B226" s="79" t="s">
        <v>1762</v>
      </c>
      <c r="D226" s="77" t="s">
        <v>602</v>
      </c>
      <c r="E226" s="78" t="s">
        <v>1763</v>
      </c>
      <c r="F226" s="79"/>
      <c r="G226" s="80" t="s">
        <v>1462</v>
      </c>
      <c r="H226" s="75" t="s">
        <v>1135</v>
      </c>
    </row>
    <row r="227" spans="1:8" ht="36" x14ac:dyDescent="0.25">
      <c r="A227" s="81" t="s">
        <v>335</v>
      </c>
      <c r="B227" s="79" t="s">
        <v>1764</v>
      </c>
      <c r="D227" s="77" t="s">
        <v>603</v>
      </c>
      <c r="E227" s="78" t="s">
        <v>1765</v>
      </c>
      <c r="F227" s="79"/>
      <c r="G227" s="80" t="s">
        <v>1462</v>
      </c>
      <c r="H227" s="75" t="s">
        <v>1135</v>
      </c>
    </row>
    <row r="228" spans="1:8" ht="48" x14ac:dyDescent="0.25">
      <c r="A228" s="81" t="s">
        <v>336</v>
      </c>
      <c r="B228" s="79" t="s">
        <v>1766</v>
      </c>
      <c r="D228" s="77" t="s">
        <v>604</v>
      </c>
      <c r="E228" s="78" t="s">
        <v>1767</v>
      </c>
      <c r="F228" s="79"/>
      <c r="G228" s="80" t="s">
        <v>1462</v>
      </c>
      <c r="H228" s="75" t="s">
        <v>1135</v>
      </c>
    </row>
    <row r="229" spans="1:8" ht="36" x14ac:dyDescent="0.25">
      <c r="A229" s="81" t="s">
        <v>337</v>
      </c>
      <c r="B229" s="79" t="s">
        <v>1768</v>
      </c>
      <c r="D229" s="77" t="s">
        <v>605</v>
      </c>
      <c r="E229" s="78" t="s">
        <v>1769</v>
      </c>
      <c r="F229" s="79"/>
      <c r="G229" s="80" t="s">
        <v>1462</v>
      </c>
      <c r="H229" s="75" t="s">
        <v>1135</v>
      </c>
    </row>
    <row r="230" spans="1:8" ht="36" x14ac:dyDescent="0.25">
      <c r="A230" s="81" t="s">
        <v>338</v>
      </c>
      <c r="B230" s="79" t="s">
        <v>1770</v>
      </c>
      <c r="D230" s="77" t="s">
        <v>606</v>
      </c>
      <c r="E230" s="78" t="s">
        <v>1771</v>
      </c>
      <c r="F230" s="79"/>
      <c r="G230" s="80" t="s">
        <v>1462</v>
      </c>
      <c r="H230" s="75" t="s">
        <v>1135</v>
      </c>
    </row>
    <row r="231" spans="1:8" ht="36" x14ac:dyDescent="0.25">
      <c r="A231" s="81" t="s">
        <v>112</v>
      </c>
      <c r="B231" s="79" t="s">
        <v>1772</v>
      </c>
      <c r="D231" s="77" t="s">
        <v>607</v>
      </c>
      <c r="E231" s="78" t="s">
        <v>1773</v>
      </c>
      <c r="F231" s="79"/>
      <c r="G231" s="80" t="s">
        <v>1462</v>
      </c>
      <c r="H231" s="75" t="s">
        <v>1135</v>
      </c>
    </row>
    <row r="232" spans="1:8" ht="24" x14ac:dyDescent="0.25">
      <c r="A232" s="81" t="s">
        <v>339</v>
      </c>
      <c r="B232" s="79" t="s">
        <v>1774</v>
      </c>
      <c r="D232" s="77" t="s">
        <v>608</v>
      </c>
      <c r="E232" s="78" t="s">
        <v>1775</v>
      </c>
      <c r="F232" s="79"/>
      <c r="G232" s="80" t="s">
        <v>1462</v>
      </c>
      <c r="H232" s="75" t="s">
        <v>1135</v>
      </c>
    </row>
    <row r="233" spans="1:8" x14ac:dyDescent="0.25">
      <c r="A233" s="81" t="s">
        <v>340</v>
      </c>
      <c r="B233" s="79" t="s">
        <v>1776</v>
      </c>
      <c r="D233" s="77" t="s">
        <v>609</v>
      </c>
      <c r="E233" s="78" t="s">
        <v>1777</v>
      </c>
      <c r="F233" s="79"/>
      <c r="G233" s="80" t="s">
        <v>1462</v>
      </c>
      <c r="H233" s="75" t="s">
        <v>1135</v>
      </c>
    </row>
    <row r="234" spans="1:8" x14ac:dyDescent="0.25">
      <c r="A234" s="81" t="s">
        <v>341</v>
      </c>
      <c r="B234" s="79" t="s">
        <v>1778</v>
      </c>
      <c r="D234" s="77" t="s">
        <v>610</v>
      </c>
      <c r="E234" s="78" t="s">
        <v>1779</v>
      </c>
      <c r="F234" s="79"/>
      <c r="G234" s="80" t="s">
        <v>1462</v>
      </c>
      <c r="H234" s="75" t="s">
        <v>1135</v>
      </c>
    </row>
    <row r="235" spans="1:8" ht="24" x14ac:dyDescent="0.25">
      <c r="A235" s="81" t="s">
        <v>342</v>
      </c>
      <c r="B235" s="79" t="s">
        <v>1780</v>
      </c>
      <c r="D235" s="77" t="s">
        <v>611</v>
      </c>
      <c r="E235" s="78" t="s">
        <v>1781</v>
      </c>
      <c r="F235" s="79"/>
      <c r="G235" s="80" t="s">
        <v>1462</v>
      </c>
      <c r="H235" s="75" t="s">
        <v>1135</v>
      </c>
    </row>
    <row r="236" spans="1:8" ht="24" x14ac:dyDescent="0.25">
      <c r="A236" s="81" t="s">
        <v>343</v>
      </c>
      <c r="B236" s="79" t="s">
        <v>1782</v>
      </c>
      <c r="D236" s="77" t="s">
        <v>612</v>
      </c>
      <c r="E236" s="78" t="s">
        <v>1783</v>
      </c>
      <c r="F236" s="79"/>
      <c r="G236" s="80" t="s">
        <v>1462</v>
      </c>
      <c r="H236" s="75" t="s">
        <v>1135</v>
      </c>
    </row>
    <row r="237" spans="1:8" ht="24" x14ac:dyDescent="0.25">
      <c r="A237" s="81" t="s">
        <v>344</v>
      </c>
      <c r="B237" s="79" t="s">
        <v>1784</v>
      </c>
      <c r="D237" s="77" t="s">
        <v>613</v>
      </c>
      <c r="E237" s="78" t="s">
        <v>1785</v>
      </c>
      <c r="F237" s="79"/>
      <c r="G237" s="80" t="s">
        <v>1462</v>
      </c>
      <c r="H237" s="75" t="s">
        <v>1135</v>
      </c>
    </row>
    <row r="238" spans="1:8" x14ac:dyDescent="0.25">
      <c r="A238" s="81" t="s">
        <v>345</v>
      </c>
      <c r="B238" s="79" t="s">
        <v>1786</v>
      </c>
      <c r="D238" s="77" t="s">
        <v>614</v>
      </c>
      <c r="E238" s="78" t="s">
        <v>1787</v>
      </c>
      <c r="F238" s="79"/>
      <c r="G238" s="80" t="s">
        <v>1462</v>
      </c>
      <c r="H238" s="75" t="s">
        <v>1135</v>
      </c>
    </row>
    <row r="239" spans="1:8" x14ac:dyDescent="0.25">
      <c r="A239" s="81" t="s">
        <v>346</v>
      </c>
      <c r="B239" s="79" t="s">
        <v>1788</v>
      </c>
      <c r="D239" s="77" t="s">
        <v>615</v>
      </c>
      <c r="E239" s="78" t="s">
        <v>1789</v>
      </c>
      <c r="F239" s="79"/>
      <c r="G239" s="80" t="s">
        <v>1462</v>
      </c>
      <c r="H239" s="75" t="s">
        <v>1135</v>
      </c>
    </row>
    <row r="240" spans="1:8" x14ac:dyDescent="0.25">
      <c r="A240" s="81" t="s">
        <v>347</v>
      </c>
      <c r="B240" s="79" t="s">
        <v>1790</v>
      </c>
      <c r="D240" s="77" t="s">
        <v>616</v>
      </c>
      <c r="E240" s="78" t="s">
        <v>1791</v>
      </c>
      <c r="F240" s="79"/>
      <c r="G240" s="80" t="s">
        <v>1462</v>
      </c>
      <c r="H240" s="75" t="s">
        <v>1135</v>
      </c>
    </row>
    <row r="241" spans="1:8" x14ac:dyDescent="0.25">
      <c r="A241" s="81" t="s">
        <v>348</v>
      </c>
      <c r="B241" s="79" t="s">
        <v>1792</v>
      </c>
      <c r="D241" s="77" t="s">
        <v>617</v>
      </c>
      <c r="E241" s="78" t="s">
        <v>1793</v>
      </c>
      <c r="F241" s="79"/>
      <c r="G241" s="80" t="s">
        <v>1462</v>
      </c>
      <c r="H241" s="75" t="s">
        <v>1135</v>
      </c>
    </row>
    <row r="242" spans="1:8" x14ac:dyDescent="0.25">
      <c r="A242" s="81" t="s">
        <v>349</v>
      </c>
      <c r="B242" s="79" t="s">
        <v>1794</v>
      </c>
      <c r="D242" s="77" t="s">
        <v>618</v>
      </c>
      <c r="E242" s="78" t="s">
        <v>1795</v>
      </c>
      <c r="F242" s="79"/>
      <c r="G242" s="80" t="s">
        <v>1462</v>
      </c>
      <c r="H242" s="75" t="s">
        <v>1135</v>
      </c>
    </row>
    <row r="243" spans="1:8" x14ac:dyDescent="0.25">
      <c r="A243" s="81" t="s">
        <v>350</v>
      </c>
      <c r="B243" s="79" t="s">
        <v>1796</v>
      </c>
      <c r="D243" s="77" t="s">
        <v>619</v>
      </c>
      <c r="E243" s="78" t="s">
        <v>1797</v>
      </c>
      <c r="F243" s="79"/>
      <c r="G243" s="80" t="s">
        <v>1462</v>
      </c>
      <c r="H243" s="75" t="s">
        <v>1135</v>
      </c>
    </row>
    <row r="244" spans="1:8" x14ac:dyDescent="0.25">
      <c r="A244" s="81" t="s">
        <v>351</v>
      </c>
      <c r="B244" s="79" t="s">
        <v>1798</v>
      </c>
      <c r="D244" s="77" t="s">
        <v>620</v>
      </c>
      <c r="E244" s="78" t="s">
        <v>1799</v>
      </c>
      <c r="F244" s="79"/>
      <c r="G244" s="80" t="s">
        <v>1462</v>
      </c>
      <c r="H244" s="75" t="s">
        <v>1135</v>
      </c>
    </row>
    <row r="245" spans="1:8" x14ac:dyDescent="0.25">
      <c r="A245" s="81" t="s">
        <v>352</v>
      </c>
      <c r="B245" s="79" t="s">
        <v>1800</v>
      </c>
      <c r="D245" s="77" t="s">
        <v>621</v>
      </c>
      <c r="E245" s="78" t="s">
        <v>1801</v>
      </c>
      <c r="F245" s="79"/>
      <c r="G245" s="80" t="s">
        <v>1462</v>
      </c>
      <c r="H245" s="75" t="s">
        <v>1135</v>
      </c>
    </row>
    <row r="246" spans="1:8" x14ac:dyDescent="0.25">
      <c r="A246" s="81" t="s">
        <v>353</v>
      </c>
      <c r="B246" s="79" t="s">
        <v>1802</v>
      </c>
      <c r="D246" s="77" t="s">
        <v>622</v>
      </c>
      <c r="E246" s="78" t="s">
        <v>1803</v>
      </c>
      <c r="F246" s="79"/>
      <c r="G246" s="80" t="s">
        <v>1462</v>
      </c>
      <c r="H246" s="75" t="s">
        <v>1135</v>
      </c>
    </row>
    <row r="247" spans="1:8" ht="24" x14ac:dyDescent="0.25">
      <c r="A247" s="81" t="s">
        <v>354</v>
      </c>
      <c r="B247" s="79" t="s">
        <v>1804</v>
      </c>
      <c r="D247" s="77" t="s">
        <v>623</v>
      </c>
      <c r="E247" s="78" t="s">
        <v>1805</v>
      </c>
      <c r="F247" s="79"/>
      <c r="G247" s="80" t="s">
        <v>1462</v>
      </c>
      <c r="H247" s="75" t="s">
        <v>1135</v>
      </c>
    </row>
    <row r="248" spans="1:8" x14ac:dyDescent="0.25">
      <c r="A248" s="81" t="s">
        <v>355</v>
      </c>
      <c r="B248" s="79" t="s">
        <v>1806</v>
      </c>
      <c r="D248" s="77" t="s">
        <v>624</v>
      </c>
      <c r="E248" s="78" t="s">
        <v>1807</v>
      </c>
      <c r="F248" s="79"/>
      <c r="G248" s="80" t="s">
        <v>1462</v>
      </c>
      <c r="H248" s="75" t="s">
        <v>1135</v>
      </c>
    </row>
    <row r="249" spans="1:8" x14ac:dyDescent="0.25">
      <c r="A249" s="81" t="s">
        <v>356</v>
      </c>
      <c r="B249" s="79" t="s">
        <v>1808</v>
      </c>
      <c r="D249" s="77" t="s">
        <v>625</v>
      </c>
      <c r="E249" s="78" t="s">
        <v>1809</v>
      </c>
      <c r="F249" s="79"/>
      <c r="G249" s="80" t="s">
        <v>1462</v>
      </c>
      <c r="H249" s="75" t="s">
        <v>1135</v>
      </c>
    </row>
    <row r="250" spans="1:8" x14ac:dyDescent="0.25">
      <c r="A250" s="81" t="s">
        <v>357</v>
      </c>
      <c r="B250" s="79" t="s">
        <v>1810</v>
      </c>
      <c r="D250" s="77" t="s">
        <v>626</v>
      </c>
      <c r="E250" s="78" t="s">
        <v>1811</v>
      </c>
      <c r="F250" s="79"/>
      <c r="G250" s="80" t="s">
        <v>1462</v>
      </c>
      <c r="H250" s="75" t="s">
        <v>1135</v>
      </c>
    </row>
    <row r="251" spans="1:8" x14ac:dyDescent="0.25">
      <c r="A251" s="81" t="s">
        <v>358</v>
      </c>
      <c r="B251" s="79" t="s">
        <v>1812</v>
      </c>
      <c r="D251" s="77" t="s">
        <v>627</v>
      </c>
      <c r="E251" s="78" t="s">
        <v>1813</v>
      </c>
      <c r="F251" s="79"/>
      <c r="G251" s="80" t="s">
        <v>1462</v>
      </c>
      <c r="H251" s="75" t="s">
        <v>1135</v>
      </c>
    </row>
    <row r="252" spans="1:8" x14ac:dyDescent="0.25">
      <c r="A252" s="81" t="s">
        <v>359</v>
      </c>
      <c r="B252" s="79" t="s">
        <v>1814</v>
      </c>
      <c r="D252" s="77" t="s">
        <v>628</v>
      </c>
      <c r="E252" s="78" t="s">
        <v>1815</v>
      </c>
      <c r="F252" s="79"/>
      <c r="G252" s="80" t="s">
        <v>1462</v>
      </c>
      <c r="H252" s="75" t="s">
        <v>1135</v>
      </c>
    </row>
    <row r="253" spans="1:8" x14ac:dyDescent="0.25">
      <c r="A253" s="81" t="s">
        <v>360</v>
      </c>
      <c r="B253" s="79" t="s">
        <v>1816</v>
      </c>
      <c r="D253" s="77" t="s">
        <v>629</v>
      </c>
      <c r="E253" s="78" t="s">
        <v>1817</v>
      </c>
      <c r="F253" s="79"/>
      <c r="G253" s="80" t="s">
        <v>1462</v>
      </c>
      <c r="H253" s="75" t="s">
        <v>1135</v>
      </c>
    </row>
    <row r="254" spans="1:8" x14ac:dyDescent="0.25">
      <c r="A254" s="81" t="s">
        <v>361</v>
      </c>
      <c r="B254" s="79" t="s">
        <v>1818</v>
      </c>
      <c r="D254" s="77" t="s">
        <v>630</v>
      </c>
      <c r="E254" s="78" t="s">
        <v>1819</v>
      </c>
      <c r="F254" s="79"/>
      <c r="G254" s="80" t="s">
        <v>1462</v>
      </c>
      <c r="H254" s="75" t="s">
        <v>1135</v>
      </c>
    </row>
    <row r="255" spans="1:8" x14ac:dyDescent="0.25">
      <c r="A255" s="81" t="s">
        <v>362</v>
      </c>
      <c r="B255" s="79" t="s">
        <v>1820</v>
      </c>
      <c r="D255" s="77" t="s">
        <v>631</v>
      </c>
      <c r="E255" s="78" t="s">
        <v>1821</v>
      </c>
      <c r="F255" s="79"/>
      <c r="G255" s="80" t="s">
        <v>1462</v>
      </c>
      <c r="H255" s="75" t="s">
        <v>1135</v>
      </c>
    </row>
    <row r="256" spans="1:8" x14ac:dyDescent="0.25">
      <c r="A256" s="81" t="s">
        <v>363</v>
      </c>
      <c r="B256" s="79" t="s">
        <v>1822</v>
      </c>
      <c r="D256" s="77" t="s">
        <v>632</v>
      </c>
      <c r="E256" s="78" t="s">
        <v>1823</v>
      </c>
      <c r="F256" s="79"/>
      <c r="G256" s="80" t="s">
        <v>1462</v>
      </c>
      <c r="H256" s="75" t="s">
        <v>1135</v>
      </c>
    </row>
    <row r="257" spans="1:8" x14ac:dyDescent="0.25">
      <c r="A257" s="81" t="s">
        <v>364</v>
      </c>
      <c r="B257" s="79" t="s">
        <v>1824</v>
      </c>
      <c r="D257" s="77" t="s">
        <v>633</v>
      </c>
      <c r="E257" s="78" t="s">
        <v>1825</v>
      </c>
      <c r="F257" s="79"/>
      <c r="G257" s="80" t="s">
        <v>1462</v>
      </c>
      <c r="H257" s="75" t="s">
        <v>1135</v>
      </c>
    </row>
    <row r="258" spans="1:8" ht="24" x14ac:dyDescent="0.25">
      <c r="A258" s="81" t="s">
        <v>365</v>
      </c>
      <c r="B258" s="79" t="s">
        <v>1826</v>
      </c>
      <c r="D258" s="77" t="s">
        <v>634</v>
      </c>
      <c r="E258" s="78" t="s">
        <v>1827</v>
      </c>
      <c r="F258" s="79"/>
      <c r="G258" s="80" t="s">
        <v>1462</v>
      </c>
      <c r="H258" s="75" t="s">
        <v>1135</v>
      </c>
    </row>
    <row r="259" spans="1:8" x14ac:dyDescent="0.25">
      <c r="A259" s="81" t="s">
        <v>366</v>
      </c>
      <c r="B259" s="79" t="s">
        <v>1828</v>
      </c>
      <c r="D259" s="77" t="s">
        <v>635</v>
      </c>
      <c r="E259" s="78" t="s">
        <v>1829</v>
      </c>
      <c r="F259" s="79"/>
      <c r="G259" s="80" t="s">
        <v>1462</v>
      </c>
      <c r="H259" s="75" t="s">
        <v>1135</v>
      </c>
    </row>
    <row r="260" spans="1:8" ht="24" x14ac:dyDescent="0.25">
      <c r="A260" s="81" t="s">
        <v>367</v>
      </c>
      <c r="B260" s="79" t="s">
        <v>1830</v>
      </c>
      <c r="D260" s="77" t="s">
        <v>636</v>
      </c>
      <c r="E260" s="78" t="s">
        <v>1831</v>
      </c>
      <c r="F260" s="79"/>
      <c r="G260" s="80" t="s">
        <v>1462</v>
      </c>
      <c r="H260" s="75" t="s">
        <v>1135</v>
      </c>
    </row>
    <row r="261" spans="1:8" ht="24" x14ac:dyDescent="0.25">
      <c r="A261" s="81" t="s">
        <v>368</v>
      </c>
      <c r="B261" s="79" t="s">
        <v>1832</v>
      </c>
      <c r="D261" s="77" t="s">
        <v>637</v>
      </c>
      <c r="E261" s="78" t="s">
        <v>1833</v>
      </c>
      <c r="F261" s="79"/>
      <c r="G261" s="80" t="s">
        <v>1462</v>
      </c>
      <c r="H261" s="75" t="s">
        <v>1135</v>
      </c>
    </row>
    <row r="262" spans="1:8" ht="24" x14ac:dyDescent="0.25">
      <c r="A262" s="81" t="s">
        <v>369</v>
      </c>
      <c r="B262" s="79" t="s">
        <v>1834</v>
      </c>
      <c r="D262" s="77" t="s">
        <v>638</v>
      </c>
      <c r="E262" s="78" t="s">
        <v>1835</v>
      </c>
      <c r="F262" s="79"/>
      <c r="G262" s="80" t="s">
        <v>1462</v>
      </c>
      <c r="H262" s="75" t="s">
        <v>1135</v>
      </c>
    </row>
    <row r="263" spans="1:8" ht="24" x14ac:dyDescent="0.25">
      <c r="A263" s="81" t="s">
        <v>370</v>
      </c>
      <c r="B263" s="79" t="s">
        <v>1612</v>
      </c>
      <c r="D263" s="77" t="s">
        <v>639</v>
      </c>
      <c r="E263" s="78" t="s">
        <v>1836</v>
      </c>
      <c r="F263" s="79"/>
      <c r="G263" s="80" t="s">
        <v>1462</v>
      </c>
      <c r="H263" s="75" t="s">
        <v>1135</v>
      </c>
    </row>
    <row r="264" spans="1:8" x14ac:dyDescent="0.25">
      <c r="A264" s="81" t="s">
        <v>371</v>
      </c>
      <c r="B264" s="79" t="s">
        <v>1837</v>
      </c>
      <c r="D264" s="77" t="s">
        <v>640</v>
      </c>
      <c r="E264" s="78" t="s">
        <v>1838</v>
      </c>
      <c r="F264" s="79"/>
      <c r="G264" s="80" t="s">
        <v>1462</v>
      </c>
      <c r="H264" s="75" t="s">
        <v>1135</v>
      </c>
    </row>
    <row r="265" spans="1:8" x14ac:dyDescent="0.25">
      <c r="A265" s="81" t="s">
        <v>372</v>
      </c>
      <c r="B265" s="79" t="s">
        <v>1839</v>
      </c>
      <c r="D265" s="77" t="s">
        <v>641</v>
      </c>
      <c r="E265" s="78" t="s">
        <v>1840</v>
      </c>
      <c r="F265" s="79"/>
      <c r="G265" s="80" t="s">
        <v>1462</v>
      </c>
      <c r="H265" s="75" t="s">
        <v>1135</v>
      </c>
    </row>
    <row r="266" spans="1:8" x14ac:dyDescent="0.25">
      <c r="A266" s="81" t="s">
        <v>373</v>
      </c>
      <c r="B266" s="79" t="s">
        <v>1841</v>
      </c>
      <c r="D266" s="77" t="s">
        <v>642</v>
      </c>
      <c r="E266" s="78" t="s">
        <v>1842</v>
      </c>
      <c r="F266" s="79"/>
      <c r="G266" s="80" t="s">
        <v>1462</v>
      </c>
      <c r="H266" s="75" t="s">
        <v>1135</v>
      </c>
    </row>
    <row r="267" spans="1:8" ht="24" x14ac:dyDescent="0.25">
      <c r="A267" s="81" t="s">
        <v>374</v>
      </c>
      <c r="B267" s="79" t="s">
        <v>1714</v>
      </c>
      <c r="D267" s="77" t="s">
        <v>643</v>
      </c>
      <c r="E267" s="78" t="s">
        <v>1843</v>
      </c>
      <c r="F267" s="79"/>
      <c r="G267" s="80" t="s">
        <v>1462</v>
      </c>
      <c r="H267" s="75" t="s">
        <v>1135</v>
      </c>
    </row>
    <row r="268" spans="1:8" ht="24" x14ac:dyDescent="0.25">
      <c r="A268" s="81" t="s">
        <v>375</v>
      </c>
      <c r="B268" s="79" t="s">
        <v>1844</v>
      </c>
      <c r="D268" s="77" t="s">
        <v>644</v>
      </c>
      <c r="E268" s="78" t="s">
        <v>1845</v>
      </c>
      <c r="F268" s="79"/>
      <c r="G268" s="80" t="s">
        <v>1462</v>
      </c>
      <c r="H268" s="75" t="s">
        <v>1135</v>
      </c>
    </row>
    <row r="269" spans="1:8" x14ac:dyDescent="0.25">
      <c r="A269" s="81" t="s">
        <v>376</v>
      </c>
      <c r="B269" s="79" t="s">
        <v>1846</v>
      </c>
      <c r="D269" s="77" t="s">
        <v>645</v>
      </c>
      <c r="E269" s="78" t="s">
        <v>1847</v>
      </c>
      <c r="F269" s="79"/>
      <c r="G269" s="80" t="s">
        <v>1462</v>
      </c>
      <c r="H269" s="75" t="s">
        <v>1135</v>
      </c>
    </row>
    <row r="270" spans="1:8" x14ac:dyDescent="0.25">
      <c r="A270" s="81" t="s">
        <v>377</v>
      </c>
      <c r="B270" s="79" t="s">
        <v>1848</v>
      </c>
      <c r="D270" s="77" t="s">
        <v>646</v>
      </c>
      <c r="E270" s="78" t="s">
        <v>1849</v>
      </c>
      <c r="F270" s="79"/>
      <c r="G270" s="80" t="s">
        <v>1462</v>
      </c>
      <c r="H270" s="75" t="s">
        <v>1135</v>
      </c>
    </row>
    <row r="271" spans="1:8" ht="24" x14ac:dyDescent="0.25">
      <c r="A271" s="81" t="s">
        <v>378</v>
      </c>
      <c r="B271" s="79" t="s">
        <v>1850</v>
      </c>
      <c r="D271" s="77" t="s">
        <v>647</v>
      </c>
      <c r="E271" s="78" t="s">
        <v>1851</v>
      </c>
      <c r="F271" s="79"/>
      <c r="G271" s="80" t="s">
        <v>1462</v>
      </c>
      <c r="H271" s="75" t="s">
        <v>1135</v>
      </c>
    </row>
    <row r="272" spans="1:8" ht="24" x14ac:dyDescent="0.25">
      <c r="A272" s="81" t="s">
        <v>379</v>
      </c>
      <c r="B272" s="79" t="s">
        <v>1852</v>
      </c>
      <c r="D272" s="77" t="s">
        <v>648</v>
      </c>
      <c r="E272" s="78" t="s">
        <v>1853</v>
      </c>
      <c r="F272" s="79"/>
      <c r="G272" s="80" t="s">
        <v>1462</v>
      </c>
      <c r="H272" s="75" t="s">
        <v>1135</v>
      </c>
    </row>
    <row r="273" spans="1:8" ht="24" x14ac:dyDescent="0.25">
      <c r="A273" s="81" t="s">
        <v>380</v>
      </c>
      <c r="B273" s="79" t="s">
        <v>1854</v>
      </c>
      <c r="D273" s="77" t="s">
        <v>649</v>
      </c>
      <c r="E273" s="78" t="s">
        <v>1855</v>
      </c>
      <c r="F273" s="79"/>
      <c r="G273" s="80" t="s">
        <v>1462</v>
      </c>
      <c r="H273" s="75" t="s">
        <v>1135</v>
      </c>
    </row>
    <row r="274" spans="1:8" ht="24" x14ac:dyDescent="0.25">
      <c r="A274" s="81" t="s">
        <v>381</v>
      </c>
      <c r="B274" s="79" t="s">
        <v>1856</v>
      </c>
      <c r="D274" s="77" t="s">
        <v>650</v>
      </c>
      <c r="E274" s="78" t="s">
        <v>1857</v>
      </c>
      <c r="F274" s="79"/>
      <c r="G274" s="80" t="s">
        <v>1462</v>
      </c>
      <c r="H274" s="75" t="s">
        <v>1135</v>
      </c>
    </row>
    <row r="275" spans="1:8" ht="24" x14ac:dyDescent="0.25">
      <c r="A275" s="82" t="s">
        <v>382</v>
      </c>
      <c r="B275" s="83" t="s">
        <v>1858</v>
      </c>
      <c r="D275" s="77" t="s">
        <v>651</v>
      </c>
      <c r="E275" s="78" t="s">
        <v>1859</v>
      </c>
      <c r="F275" s="79"/>
      <c r="G275" s="80" t="s">
        <v>1462</v>
      </c>
      <c r="H275" s="75" t="s">
        <v>1135</v>
      </c>
    </row>
    <row r="276" spans="1:8" x14ac:dyDescent="0.25">
      <c r="D276" s="77" t="s">
        <v>652</v>
      </c>
      <c r="E276" s="78" t="s">
        <v>1860</v>
      </c>
      <c r="F276" s="79"/>
      <c r="G276" s="80" t="s">
        <v>1462</v>
      </c>
      <c r="H276" s="75" t="s">
        <v>1135</v>
      </c>
    </row>
    <row r="277" spans="1:8" ht="24" x14ac:dyDescent="0.25">
      <c r="D277" s="77" t="s">
        <v>653</v>
      </c>
      <c r="E277" s="78" t="s">
        <v>1861</v>
      </c>
      <c r="F277" s="79"/>
      <c r="G277" s="80" t="s">
        <v>1462</v>
      </c>
      <c r="H277" s="75" t="s">
        <v>1135</v>
      </c>
    </row>
    <row r="278" spans="1:8" ht="24" x14ac:dyDescent="0.25">
      <c r="D278" s="77" t="s">
        <v>654</v>
      </c>
      <c r="E278" s="78" t="s">
        <v>1862</v>
      </c>
      <c r="F278" s="79"/>
      <c r="G278" s="80" t="s">
        <v>1462</v>
      </c>
      <c r="H278" s="75" t="s">
        <v>1135</v>
      </c>
    </row>
    <row r="279" spans="1:8" ht="24" x14ac:dyDescent="0.25">
      <c r="D279" s="77" t="s">
        <v>655</v>
      </c>
      <c r="E279" s="78" t="s">
        <v>1863</v>
      </c>
      <c r="F279" s="79"/>
      <c r="G279" s="80" t="s">
        <v>1462</v>
      </c>
      <c r="H279" s="75" t="s">
        <v>1135</v>
      </c>
    </row>
    <row r="280" spans="1:8" x14ac:dyDescent="0.25">
      <c r="D280" s="77" t="s">
        <v>656</v>
      </c>
      <c r="E280" s="78" t="s">
        <v>1864</v>
      </c>
      <c r="F280" s="79"/>
      <c r="G280" s="80" t="s">
        <v>1462</v>
      </c>
      <c r="H280" s="75" t="s">
        <v>1135</v>
      </c>
    </row>
    <row r="281" spans="1:8" x14ac:dyDescent="0.25">
      <c r="D281" s="77" t="s">
        <v>657</v>
      </c>
      <c r="E281" s="78" t="s">
        <v>1865</v>
      </c>
      <c r="F281" s="79"/>
      <c r="G281" s="80" t="s">
        <v>1462</v>
      </c>
      <c r="H281" s="75" t="s">
        <v>1135</v>
      </c>
    </row>
    <row r="282" spans="1:8" x14ac:dyDescent="0.25">
      <c r="D282" s="77" t="s">
        <v>658</v>
      </c>
      <c r="E282" s="78" t="s">
        <v>1866</v>
      </c>
      <c r="F282" s="79"/>
      <c r="G282" s="80" t="s">
        <v>1462</v>
      </c>
      <c r="H282" s="75" t="s">
        <v>1135</v>
      </c>
    </row>
    <row r="283" spans="1:8" ht="24" x14ac:dyDescent="0.25">
      <c r="D283" s="77" t="s">
        <v>659</v>
      </c>
      <c r="E283" s="78" t="s">
        <v>1867</v>
      </c>
      <c r="F283" s="79"/>
      <c r="G283" s="80" t="s">
        <v>1462</v>
      </c>
      <c r="H283" s="75" t="s">
        <v>1135</v>
      </c>
    </row>
    <row r="284" spans="1:8" ht="24" x14ac:dyDescent="0.25">
      <c r="D284" s="77" t="s">
        <v>660</v>
      </c>
      <c r="E284" s="78" t="s">
        <v>1868</v>
      </c>
      <c r="F284" s="79"/>
      <c r="G284" s="80" t="s">
        <v>1462</v>
      </c>
      <c r="H284" s="75" t="s">
        <v>1135</v>
      </c>
    </row>
    <row r="285" spans="1:8" ht="24" x14ac:dyDescent="0.25">
      <c r="D285" s="77" t="s">
        <v>661</v>
      </c>
      <c r="E285" s="78" t="s">
        <v>1869</v>
      </c>
      <c r="F285" s="79"/>
      <c r="G285" s="80" t="s">
        <v>1462</v>
      </c>
      <c r="H285" s="75" t="s">
        <v>1135</v>
      </c>
    </row>
    <row r="286" spans="1:8" x14ac:dyDescent="0.25">
      <c r="D286" s="77" t="s">
        <v>662</v>
      </c>
      <c r="E286" s="78" t="s">
        <v>1870</v>
      </c>
      <c r="F286" s="79"/>
      <c r="G286" s="80" t="s">
        <v>1462</v>
      </c>
      <c r="H286" s="75" t="s">
        <v>1135</v>
      </c>
    </row>
    <row r="287" spans="1:8" ht="24" x14ac:dyDescent="0.25">
      <c r="D287" s="77" t="s">
        <v>663</v>
      </c>
      <c r="E287" s="78" t="s">
        <v>1871</v>
      </c>
      <c r="F287" s="79"/>
      <c r="G287" s="80" t="s">
        <v>1462</v>
      </c>
      <c r="H287" s="75" t="s">
        <v>1135</v>
      </c>
    </row>
    <row r="288" spans="1:8" ht="24" x14ac:dyDescent="0.25">
      <c r="D288" s="77" t="s">
        <v>664</v>
      </c>
      <c r="E288" s="78" t="s">
        <v>1872</v>
      </c>
      <c r="F288" s="79"/>
      <c r="G288" s="80" t="s">
        <v>1462</v>
      </c>
      <c r="H288" s="75" t="s">
        <v>1135</v>
      </c>
    </row>
    <row r="289" spans="4:8" ht="24" x14ac:dyDescent="0.25">
      <c r="D289" s="77" t="s">
        <v>665</v>
      </c>
      <c r="E289" s="78" t="s">
        <v>1873</v>
      </c>
      <c r="F289" s="79"/>
      <c r="G289" s="80" t="s">
        <v>1462</v>
      </c>
      <c r="H289" s="75" t="s">
        <v>1135</v>
      </c>
    </row>
    <row r="290" spans="4:8" ht="24" x14ac:dyDescent="0.25">
      <c r="D290" s="77" t="s">
        <v>666</v>
      </c>
      <c r="E290" s="78" t="s">
        <v>1874</v>
      </c>
      <c r="F290" s="79"/>
      <c r="G290" s="80" t="s">
        <v>1471</v>
      </c>
      <c r="H290" s="75" t="s">
        <v>1135</v>
      </c>
    </row>
    <row r="291" spans="4:8" x14ac:dyDescent="0.25">
      <c r="D291" s="77" t="s">
        <v>667</v>
      </c>
      <c r="E291" s="78" t="s">
        <v>1875</v>
      </c>
      <c r="F291" s="79"/>
      <c r="G291" s="80" t="s">
        <v>1471</v>
      </c>
      <c r="H291" s="75" t="s">
        <v>1135</v>
      </c>
    </row>
    <row r="292" spans="4:8" x14ac:dyDescent="0.25">
      <c r="D292" s="77" t="s">
        <v>668</v>
      </c>
      <c r="E292" s="78" t="s">
        <v>1876</v>
      </c>
      <c r="F292" s="79"/>
      <c r="G292" s="80" t="s">
        <v>1471</v>
      </c>
      <c r="H292" s="75" t="s">
        <v>1135</v>
      </c>
    </row>
    <row r="293" spans="4:8" x14ac:dyDescent="0.25">
      <c r="D293" s="77" t="s">
        <v>669</v>
      </c>
      <c r="E293" s="78" t="s">
        <v>1877</v>
      </c>
      <c r="F293" s="79"/>
      <c r="G293" s="80" t="s">
        <v>1471</v>
      </c>
      <c r="H293" s="75" t="s">
        <v>1135</v>
      </c>
    </row>
    <row r="294" spans="4:8" x14ac:dyDescent="0.25">
      <c r="D294" s="77" t="s">
        <v>670</v>
      </c>
      <c r="E294" s="78" t="s">
        <v>1878</v>
      </c>
      <c r="F294" s="79"/>
      <c r="G294" s="80" t="s">
        <v>1471</v>
      </c>
      <c r="H294" s="75" t="s">
        <v>1135</v>
      </c>
    </row>
    <row r="295" spans="4:8" x14ac:dyDescent="0.25">
      <c r="D295" s="77" t="s">
        <v>671</v>
      </c>
      <c r="E295" s="78" t="s">
        <v>1879</v>
      </c>
      <c r="F295" s="79"/>
      <c r="G295" s="80" t="s">
        <v>1471</v>
      </c>
      <c r="H295" s="75" t="s">
        <v>1135</v>
      </c>
    </row>
    <row r="296" spans="4:8" x14ac:dyDescent="0.25">
      <c r="D296" s="77" t="s">
        <v>672</v>
      </c>
      <c r="E296" s="78" t="s">
        <v>1880</v>
      </c>
      <c r="F296" s="79"/>
      <c r="G296" s="80" t="s">
        <v>1471</v>
      </c>
      <c r="H296" s="75" t="s">
        <v>1135</v>
      </c>
    </row>
    <row r="297" spans="4:8" x14ac:dyDescent="0.25">
      <c r="D297" s="77" t="s">
        <v>673</v>
      </c>
      <c r="E297" s="78" t="s">
        <v>1881</v>
      </c>
      <c r="F297" s="79"/>
      <c r="G297" s="80" t="s">
        <v>1471</v>
      </c>
      <c r="H297" s="75" t="s">
        <v>1135</v>
      </c>
    </row>
    <row r="298" spans="4:8" ht="24" x14ac:dyDescent="0.25">
      <c r="D298" s="77" t="s">
        <v>674</v>
      </c>
      <c r="E298" s="78" t="s">
        <v>1882</v>
      </c>
      <c r="F298" s="79"/>
      <c r="G298" s="80" t="s">
        <v>1471</v>
      </c>
      <c r="H298" s="75" t="s">
        <v>1135</v>
      </c>
    </row>
    <row r="299" spans="4:8" x14ac:dyDescent="0.25">
      <c r="D299" s="77" t="s">
        <v>675</v>
      </c>
      <c r="E299" s="78" t="s">
        <v>1883</v>
      </c>
      <c r="F299" s="79"/>
      <c r="G299" s="80" t="s">
        <v>1471</v>
      </c>
      <c r="H299" s="75" t="s">
        <v>1135</v>
      </c>
    </row>
    <row r="300" spans="4:8" x14ac:dyDescent="0.25">
      <c r="D300" s="77" t="s">
        <v>676</v>
      </c>
      <c r="E300" s="78" t="s">
        <v>1884</v>
      </c>
      <c r="F300" s="79"/>
      <c r="G300" s="80" t="s">
        <v>1462</v>
      </c>
      <c r="H300" s="75" t="s">
        <v>1135</v>
      </c>
    </row>
    <row r="301" spans="4:8" x14ac:dyDescent="0.25">
      <c r="D301" s="77" t="s">
        <v>677</v>
      </c>
      <c r="E301" s="78" t="s">
        <v>1885</v>
      </c>
      <c r="F301" s="79"/>
      <c r="G301" s="80" t="s">
        <v>1462</v>
      </c>
      <c r="H301" s="75" t="s">
        <v>1135</v>
      </c>
    </row>
    <row r="302" spans="4:8" ht="24" x14ac:dyDescent="0.25">
      <c r="D302" s="77" t="s">
        <v>678</v>
      </c>
      <c r="E302" s="78" t="s">
        <v>1886</v>
      </c>
      <c r="F302" s="79"/>
      <c r="G302" s="80" t="s">
        <v>1462</v>
      </c>
      <c r="H302" s="75" t="s">
        <v>1135</v>
      </c>
    </row>
    <row r="303" spans="4:8" ht="24" x14ac:dyDescent="0.25">
      <c r="D303" s="77" t="s">
        <v>679</v>
      </c>
      <c r="E303" s="78" t="s">
        <v>1887</v>
      </c>
      <c r="F303" s="79"/>
      <c r="G303" s="80" t="s">
        <v>1462</v>
      </c>
      <c r="H303" s="75" t="s">
        <v>1135</v>
      </c>
    </row>
    <row r="304" spans="4:8" ht="24" x14ac:dyDescent="0.25">
      <c r="D304" s="77" t="s">
        <v>680</v>
      </c>
      <c r="E304" s="78" t="s">
        <v>1888</v>
      </c>
      <c r="F304" s="79"/>
      <c r="G304" s="80" t="s">
        <v>1462</v>
      </c>
      <c r="H304" s="75" t="s">
        <v>1135</v>
      </c>
    </row>
    <row r="305" spans="4:8" ht="24" x14ac:dyDescent="0.25">
      <c r="D305" s="77" t="s">
        <v>681</v>
      </c>
      <c r="E305" s="78" t="s">
        <v>1889</v>
      </c>
      <c r="F305" s="79"/>
      <c r="G305" s="80" t="s">
        <v>1462</v>
      </c>
      <c r="H305" s="75" t="s">
        <v>1135</v>
      </c>
    </row>
    <row r="306" spans="4:8" ht="24" x14ac:dyDescent="0.25">
      <c r="D306" s="77" t="s">
        <v>682</v>
      </c>
      <c r="E306" s="78" t="s">
        <v>1890</v>
      </c>
      <c r="F306" s="79"/>
      <c r="G306" s="80" t="s">
        <v>1462</v>
      </c>
      <c r="H306" s="75" t="s">
        <v>1135</v>
      </c>
    </row>
    <row r="307" spans="4:8" ht="24" x14ac:dyDescent="0.25">
      <c r="D307" s="77" t="s">
        <v>683</v>
      </c>
      <c r="E307" s="78" t="s">
        <v>1891</v>
      </c>
      <c r="F307" s="79"/>
      <c r="G307" s="80" t="s">
        <v>1462</v>
      </c>
      <c r="H307" s="75" t="s">
        <v>1135</v>
      </c>
    </row>
    <row r="308" spans="4:8" x14ac:dyDescent="0.25">
      <c r="D308" s="77" t="s">
        <v>684</v>
      </c>
      <c r="E308" s="78" t="s">
        <v>1892</v>
      </c>
      <c r="F308" s="79"/>
      <c r="G308" s="80" t="s">
        <v>1462</v>
      </c>
      <c r="H308" s="75" t="s">
        <v>1135</v>
      </c>
    </row>
    <row r="309" spans="4:8" ht="24" x14ac:dyDescent="0.25">
      <c r="D309" s="77" t="s">
        <v>685</v>
      </c>
      <c r="E309" s="78" t="s">
        <v>1893</v>
      </c>
      <c r="F309" s="79"/>
      <c r="G309" s="80" t="s">
        <v>1462</v>
      </c>
      <c r="H309" s="75" t="s">
        <v>1135</v>
      </c>
    </row>
    <row r="310" spans="4:8" ht="24" x14ac:dyDescent="0.25">
      <c r="D310" s="77" t="s">
        <v>686</v>
      </c>
      <c r="E310" s="78" t="s">
        <v>1894</v>
      </c>
      <c r="F310" s="79"/>
      <c r="G310" s="80" t="s">
        <v>1462</v>
      </c>
      <c r="H310" s="75" t="s">
        <v>1135</v>
      </c>
    </row>
    <row r="311" spans="4:8" ht="24" x14ac:dyDescent="0.25">
      <c r="D311" s="77" t="s">
        <v>687</v>
      </c>
      <c r="E311" s="78" t="s">
        <v>1895</v>
      </c>
      <c r="F311" s="79"/>
      <c r="G311" s="80" t="s">
        <v>1462</v>
      </c>
      <c r="H311" s="75" t="s">
        <v>1135</v>
      </c>
    </row>
    <row r="312" spans="4:8" ht="24" x14ac:dyDescent="0.25">
      <c r="D312" s="77" t="s">
        <v>688</v>
      </c>
      <c r="E312" s="78" t="s">
        <v>1896</v>
      </c>
      <c r="F312" s="79"/>
      <c r="G312" s="80" t="s">
        <v>1462</v>
      </c>
      <c r="H312" s="75" t="s">
        <v>1135</v>
      </c>
    </row>
    <row r="313" spans="4:8" ht="24" x14ac:dyDescent="0.25">
      <c r="D313" s="77" t="s">
        <v>689</v>
      </c>
      <c r="E313" s="78" t="s">
        <v>1897</v>
      </c>
      <c r="F313" s="79"/>
      <c r="G313" s="80" t="s">
        <v>1462</v>
      </c>
      <c r="H313" s="75" t="s">
        <v>1135</v>
      </c>
    </row>
    <row r="314" spans="4:8" ht="24" x14ac:dyDescent="0.25">
      <c r="D314" s="77" t="s">
        <v>690</v>
      </c>
      <c r="E314" s="78" t="s">
        <v>1898</v>
      </c>
      <c r="F314" s="79"/>
      <c r="G314" s="80" t="s">
        <v>1462</v>
      </c>
      <c r="H314" s="75" t="s">
        <v>1135</v>
      </c>
    </row>
    <row r="315" spans="4:8" ht="24" x14ac:dyDescent="0.25">
      <c r="D315" s="77" t="s">
        <v>691</v>
      </c>
      <c r="E315" s="78" t="s">
        <v>1899</v>
      </c>
      <c r="F315" s="79"/>
      <c r="G315" s="80" t="s">
        <v>1462</v>
      </c>
      <c r="H315" s="75" t="s">
        <v>1135</v>
      </c>
    </row>
    <row r="316" spans="4:8" ht="24" x14ac:dyDescent="0.25">
      <c r="D316" s="77" t="s">
        <v>692</v>
      </c>
      <c r="E316" s="78" t="s">
        <v>1900</v>
      </c>
      <c r="F316" s="79"/>
      <c r="G316" s="80" t="s">
        <v>1462</v>
      </c>
      <c r="H316" s="75" t="s">
        <v>1135</v>
      </c>
    </row>
    <row r="317" spans="4:8" ht="24" x14ac:dyDescent="0.25">
      <c r="D317" s="77" t="s">
        <v>693</v>
      </c>
      <c r="E317" s="78" t="s">
        <v>1901</v>
      </c>
      <c r="F317" s="79"/>
      <c r="G317" s="80" t="s">
        <v>1462</v>
      </c>
      <c r="H317" s="75" t="s">
        <v>1135</v>
      </c>
    </row>
    <row r="318" spans="4:8" ht="24" x14ac:dyDescent="0.25">
      <c r="D318" s="77" t="s">
        <v>694</v>
      </c>
      <c r="E318" s="78" t="s">
        <v>1902</v>
      </c>
      <c r="F318" s="79"/>
      <c r="G318" s="80" t="s">
        <v>1462</v>
      </c>
      <c r="H318" s="75" t="s">
        <v>1135</v>
      </c>
    </row>
    <row r="319" spans="4:8" ht="24" x14ac:dyDescent="0.25">
      <c r="D319" s="77" t="s">
        <v>695</v>
      </c>
      <c r="E319" s="78" t="s">
        <v>1903</v>
      </c>
      <c r="F319" s="79"/>
      <c r="G319" s="80" t="s">
        <v>1462</v>
      </c>
      <c r="H319" s="75" t="s">
        <v>1135</v>
      </c>
    </row>
    <row r="320" spans="4:8" ht="24" x14ac:dyDescent="0.25">
      <c r="D320" s="77" t="s">
        <v>696</v>
      </c>
      <c r="E320" s="78" t="s">
        <v>1904</v>
      </c>
      <c r="F320" s="79"/>
      <c r="G320" s="80" t="s">
        <v>1462</v>
      </c>
      <c r="H320" s="75" t="s">
        <v>1135</v>
      </c>
    </row>
    <row r="321" spans="4:8" ht="24" x14ac:dyDescent="0.25">
      <c r="D321" s="77" t="s">
        <v>697</v>
      </c>
      <c r="E321" s="78" t="s">
        <v>1905</v>
      </c>
      <c r="F321" s="79"/>
      <c r="G321" s="80" t="s">
        <v>1462</v>
      </c>
      <c r="H321" s="75" t="s">
        <v>1135</v>
      </c>
    </row>
    <row r="322" spans="4:8" ht="24" x14ac:dyDescent="0.25">
      <c r="D322" s="77" t="s">
        <v>698</v>
      </c>
      <c r="E322" s="78" t="s">
        <v>1906</v>
      </c>
      <c r="F322" s="79"/>
      <c r="G322" s="80" t="s">
        <v>1462</v>
      </c>
      <c r="H322" s="75" t="s">
        <v>1135</v>
      </c>
    </row>
    <row r="323" spans="4:8" ht="24" x14ac:dyDescent="0.25">
      <c r="D323" s="77" t="s">
        <v>699</v>
      </c>
      <c r="E323" s="78" t="s">
        <v>1907</v>
      </c>
      <c r="F323" s="79"/>
      <c r="G323" s="80" t="s">
        <v>1462</v>
      </c>
      <c r="H323" s="75" t="s">
        <v>1135</v>
      </c>
    </row>
    <row r="324" spans="4:8" ht="24" x14ac:dyDescent="0.25">
      <c r="D324" s="77" t="s">
        <v>700</v>
      </c>
      <c r="E324" s="78" t="s">
        <v>1908</v>
      </c>
      <c r="F324" s="79"/>
      <c r="G324" s="80" t="s">
        <v>1462</v>
      </c>
      <c r="H324" s="75" t="s">
        <v>1135</v>
      </c>
    </row>
    <row r="325" spans="4:8" ht="24" x14ac:dyDescent="0.25">
      <c r="D325" s="77" t="s">
        <v>701</v>
      </c>
      <c r="E325" s="78" t="s">
        <v>1909</v>
      </c>
      <c r="F325" s="79"/>
      <c r="G325" s="80" t="s">
        <v>1462</v>
      </c>
      <c r="H325" s="75" t="s">
        <v>1135</v>
      </c>
    </row>
    <row r="326" spans="4:8" ht="24" x14ac:dyDescent="0.25">
      <c r="D326" s="77" t="s">
        <v>702</v>
      </c>
      <c r="E326" s="78" t="s">
        <v>1910</v>
      </c>
      <c r="F326" s="79"/>
      <c r="G326" s="80" t="s">
        <v>1462</v>
      </c>
      <c r="H326" s="75" t="s">
        <v>1135</v>
      </c>
    </row>
    <row r="327" spans="4:8" ht="24" x14ac:dyDescent="0.25">
      <c r="D327" s="77" t="s">
        <v>703</v>
      </c>
      <c r="E327" s="78" t="s">
        <v>1911</v>
      </c>
      <c r="F327" s="79"/>
      <c r="G327" s="80" t="s">
        <v>1462</v>
      </c>
      <c r="H327" s="75" t="s">
        <v>1135</v>
      </c>
    </row>
    <row r="328" spans="4:8" ht="24" x14ac:dyDescent="0.25">
      <c r="D328" s="77" t="s">
        <v>704</v>
      </c>
      <c r="E328" s="78" t="s">
        <v>1912</v>
      </c>
      <c r="F328" s="79"/>
      <c r="G328" s="80" t="s">
        <v>1462</v>
      </c>
      <c r="H328" s="75" t="s">
        <v>1135</v>
      </c>
    </row>
    <row r="329" spans="4:8" ht="24" x14ac:dyDescent="0.25">
      <c r="D329" s="77" t="s">
        <v>705</v>
      </c>
      <c r="E329" s="78" t="s">
        <v>1913</v>
      </c>
      <c r="F329" s="79"/>
      <c r="G329" s="80" t="s">
        <v>1462</v>
      </c>
      <c r="H329" s="75" t="s">
        <v>1135</v>
      </c>
    </row>
    <row r="330" spans="4:8" ht="24" x14ac:dyDescent="0.25">
      <c r="D330" s="77" t="s">
        <v>706</v>
      </c>
      <c r="E330" s="78" t="s">
        <v>1914</v>
      </c>
      <c r="F330" s="79"/>
      <c r="G330" s="80" t="s">
        <v>1462</v>
      </c>
      <c r="H330" s="75" t="s">
        <v>1135</v>
      </c>
    </row>
    <row r="331" spans="4:8" ht="24" x14ac:dyDescent="0.25">
      <c r="D331" s="77" t="s">
        <v>707</v>
      </c>
      <c r="E331" s="78" t="s">
        <v>1915</v>
      </c>
      <c r="F331" s="79"/>
      <c r="G331" s="80" t="s">
        <v>1462</v>
      </c>
      <c r="H331" s="75" t="s">
        <v>1135</v>
      </c>
    </row>
    <row r="332" spans="4:8" x14ac:dyDescent="0.25">
      <c r="D332" s="77" t="s">
        <v>708</v>
      </c>
      <c r="E332" s="78" t="s">
        <v>1916</v>
      </c>
      <c r="F332" s="79"/>
      <c r="G332" s="80" t="s">
        <v>1462</v>
      </c>
      <c r="H332" s="75" t="s">
        <v>1135</v>
      </c>
    </row>
    <row r="333" spans="4:8" ht="24" x14ac:dyDescent="0.25">
      <c r="D333" s="77" t="s">
        <v>709</v>
      </c>
      <c r="E333" s="78" t="s">
        <v>1917</v>
      </c>
      <c r="F333" s="79"/>
      <c r="G333" s="80" t="s">
        <v>1462</v>
      </c>
      <c r="H333" s="75" t="s">
        <v>1135</v>
      </c>
    </row>
    <row r="334" spans="4:8" ht="24" x14ac:dyDescent="0.25">
      <c r="D334" s="77" t="s">
        <v>710</v>
      </c>
      <c r="E334" s="78" t="s">
        <v>1918</v>
      </c>
      <c r="F334" s="79"/>
      <c r="G334" s="80" t="s">
        <v>1462</v>
      </c>
      <c r="H334" s="75" t="s">
        <v>1135</v>
      </c>
    </row>
    <row r="335" spans="4:8" x14ac:dyDescent="0.25">
      <c r="D335" s="77" t="s">
        <v>711</v>
      </c>
      <c r="E335" s="78" t="s">
        <v>1919</v>
      </c>
      <c r="F335" s="79"/>
      <c r="G335" s="80" t="s">
        <v>1462</v>
      </c>
      <c r="H335" s="75" t="s">
        <v>1135</v>
      </c>
    </row>
    <row r="336" spans="4:8" x14ac:dyDescent="0.25">
      <c r="D336" s="77" t="s">
        <v>712</v>
      </c>
      <c r="E336" s="78" t="s">
        <v>1920</v>
      </c>
      <c r="F336" s="79"/>
      <c r="G336" s="80" t="s">
        <v>1462</v>
      </c>
      <c r="H336" s="75" t="s">
        <v>1135</v>
      </c>
    </row>
    <row r="337" spans="4:8" x14ac:dyDescent="0.25">
      <c r="D337" s="77" t="s">
        <v>713</v>
      </c>
      <c r="E337" s="78" t="s">
        <v>1921</v>
      </c>
      <c r="F337" s="79"/>
      <c r="G337" s="80" t="s">
        <v>1462</v>
      </c>
      <c r="H337" s="75" t="s">
        <v>1135</v>
      </c>
    </row>
    <row r="338" spans="4:8" x14ac:dyDescent="0.25">
      <c r="D338" s="77" t="s">
        <v>714</v>
      </c>
      <c r="E338" s="78" t="s">
        <v>1922</v>
      </c>
      <c r="F338" s="79"/>
      <c r="G338" s="80" t="s">
        <v>1462</v>
      </c>
      <c r="H338" s="75" t="s">
        <v>1135</v>
      </c>
    </row>
    <row r="339" spans="4:8" ht="24" x14ac:dyDescent="0.25">
      <c r="D339" s="77" t="s">
        <v>715</v>
      </c>
      <c r="E339" s="78" t="s">
        <v>1923</v>
      </c>
      <c r="F339" s="79"/>
      <c r="G339" s="80" t="s">
        <v>1462</v>
      </c>
      <c r="H339" s="75" t="s">
        <v>1135</v>
      </c>
    </row>
    <row r="340" spans="4:8" ht="24" x14ac:dyDescent="0.25">
      <c r="D340" s="77" t="s">
        <v>716</v>
      </c>
      <c r="E340" s="78" t="s">
        <v>1924</v>
      </c>
      <c r="F340" s="79"/>
      <c r="G340" s="80" t="s">
        <v>1462</v>
      </c>
      <c r="H340" s="75" t="s">
        <v>1135</v>
      </c>
    </row>
    <row r="341" spans="4:8" ht="24" x14ac:dyDescent="0.25">
      <c r="D341" s="77" t="s">
        <v>717</v>
      </c>
      <c r="E341" s="78" t="s">
        <v>1925</v>
      </c>
      <c r="F341" s="79"/>
      <c r="G341" s="80" t="s">
        <v>1462</v>
      </c>
      <c r="H341" s="75" t="s">
        <v>1135</v>
      </c>
    </row>
    <row r="342" spans="4:8" ht="24" x14ac:dyDescent="0.25">
      <c r="D342" s="77" t="s">
        <v>718</v>
      </c>
      <c r="E342" s="78" t="s">
        <v>1926</v>
      </c>
      <c r="F342" s="79"/>
      <c r="G342" s="80" t="s">
        <v>1462</v>
      </c>
      <c r="H342" s="75" t="s">
        <v>1135</v>
      </c>
    </row>
    <row r="343" spans="4:8" ht="24" x14ac:dyDescent="0.25">
      <c r="D343" s="77" t="s">
        <v>719</v>
      </c>
      <c r="E343" s="78" t="s">
        <v>1927</v>
      </c>
      <c r="F343" s="79"/>
      <c r="G343" s="80" t="s">
        <v>1462</v>
      </c>
      <c r="H343" s="75" t="s">
        <v>1135</v>
      </c>
    </row>
    <row r="344" spans="4:8" ht="24" x14ac:dyDescent="0.25">
      <c r="D344" s="77" t="s">
        <v>720</v>
      </c>
      <c r="E344" s="78" t="s">
        <v>1928</v>
      </c>
      <c r="F344" s="79"/>
      <c r="G344" s="80" t="s">
        <v>1462</v>
      </c>
      <c r="H344" s="75" t="s">
        <v>1135</v>
      </c>
    </row>
    <row r="345" spans="4:8" x14ac:dyDescent="0.25">
      <c r="D345" s="77" t="s">
        <v>721</v>
      </c>
      <c r="E345" s="78" t="s">
        <v>1929</v>
      </c>
      <c r="F345" s="79"/>
      <c r="G345" s="80" t="s">
        <v>1462</v>
      </c>
      <c r="H345" s="75" t="s">
        <v>1135</v>
      </c>
    </row>
    <row r="346" spans="4:8" x14ac:dyDescent="0.25">
      <c r="D346" s="77" t="s">
        <v>722</v>
      </c>
      <c r="E346" s="78" t="s">
        <v>1930</v>
      </c>
      <c r="F346" s="79"/>
      <c r="G346" s="80" t="s">
        <v>1462</v>
      </c>
      <c r="H346" s="75" t="s">
        <v>1135</v>
      </c>
    </row>
    <row r="347" spans="4:8" ht="24" x14ac:dyDescent="0.25">
      <c r="D347" s="77" t="s">
        <v>723</v>
      </c>
      <c r="E347" s="78" t="s">
        <v>1931</v>
      </c>
      <c r="F347" s="79"/>
      <c r="G347" s="80" t="s">
        <v>1462</v>
      </c>
      <c r="H347" s="75" t="s">
        <v>1135</v>
      </c>
    </row>
    <row r="348" spans="4:8" x14ac:dyDescent="0.25">
      <c r="D348" s="77" t="s">
        <v>724</v>
      </c>
      <c r="E348" s="78" t="s">
        <v>1932</v>
      </c>
      <c r="F348" s="79"/>
      <c r="G348" s="80" t="s">
        <v>1462</v>
      </c>
      <c r="H348" s="75" t="s">
        <v>1135</v>
      </c>
    </row>
    <row r="349" spans="4:8" x14ac:dyDescent="0.25">
      <c r="D349" s="77" t="s">
        <v>725</v>
      </c>
      <c r="E349" s="78" t="s">
        <v>1933</v>
      </c>
      <c r="F349" s="79"/>
      <c r="G349" s="80" t="s">
        <v>1462</v>
      </c>
      <c r="H349" s="75" t="s">
        <v>1135</v>
      </c>
    </row>
    <row r="350" spans="4:8" x14ac:dyDescent="0.25">
      <c r="D350" s="77" t="s">
        <v>726</v>
      </c>
      <c r="E350" s="78" t="s">
        <v>1934</v>
      </c>
      <c r="F350" s="79"/>
      <c r="G350" s="80" t="s">
        <v>1462</v>
      </c>
      <c r="H350" s="75" t="s">
        <v>1135</v>
      </c>
    </row>
    <row r="351" spans="4:8" x14ac:dyDescent="0.25">
      <c r="D351" s="77" t="s">
        <v>727</v>
      </c>
      <c r="E351" s="78" t="s">
        <v>1935</v>
      </c>
      <c r="F351" s="79"/>
      <c r="G351" s="80" t="s">
        <v>1462</v>
      </c>
      <c r="H351" s="75" t="s">
        <v>1135</v>
      </c>
    </row>
    <row r="352" spans="4:8" x14ac:dyDescent="0.25">
      <c r="D352" s="77" t="s">
        <v>728</v>
      </c>
      <c r="E352" s="78" t="s">
        <v>1936</v>
      </c>
      <c r="F352" s="79"/>
      <c r="G352" s="80" t="s">
        <v>1462</v>
      </c>
      <c r="H352" s="75" t="s">
        <v>1135</v>
      </c>
    </row>
    <row r="353" spans="4:8" ht="24" x14ac:dyDescent="0.25">
      <c r="D353" s="77" t="s">
        <v>729</v>
      </c>
      <c r="E353" s="78" t="s">
        <v>1937</v>
      </c>
      <c r="F353" s="79"/>
      <c r="G353" s="80" t="s">
        <v>1462</v>
      </c>
      <c r="H353" s="75" t="s">
        <v>1135</v>
      </c>
    </row>
    <row r="354" spans="4:8" ht="24" x14ac:dyDescent="0.25">
      <c r="D354" s="77" t="s">
        <v>730</v>
      </c>
      <c r="E354" s="78" t="s">
        <v>1938</v>
      </c>
      <c r="F354" s="79"/>
      <c r="G354" s="80" t="s">
        <v>1462</v>
      </c>
      <c r="H354" s="75" t="s">
        <v>1135</v>
      </c>
    </row>
    <row r="355" spans="4:8" ht="24" x14ac:dyDescent="0.25">
      <c r="D355" s="77" t="s">
        <v>731</v>
      </c>
      <c r="E355" s="78" t="s">
        <v>1939</v>
      </c>
      <c r="F355" s="79"/>
      <c r="G355" s="80" t="s">
        <v>1462</v>
      </c>
      <c r="H355" s="75" t="s">
        <v>1135</v>
      </c>
    </row>
    <row r="356" spans="4:8" ht="24" x14ac:dyDescent="0.25">
      <c r="D356" s="77" t="s">
        <v>732</v>
      </c>
      <c r="E356" s="78" t="s">
        <v>1940</v>
      </c>
      <c r="F356" s="79"/>
      <c r="G356" s="80" t="s">
        <v>1462</v>
      </c>
      <c r="H356" s="75" t="s">
        <v>1135</v>
      </c>
    </row>
    <row r="357" spans="4:8" x14ac:dyDescent="0.25">
      <c r="D357" s="77" t="s">
        <v>733</v>
      </c>
      <c r="E357" s="78" t="s">
        <v>1941</v>
      </c>
      <c r="F357" s="79"/>
      <c r="G357" s="80" t="s">
        <v>1462</v>
      </c>
      <c r="H357" s="75" t="s">
        <v>1135</v>
      </c>
    </row>
    <row r="358" spans="4:8" ht="24" x14ac:dyDescent="0.25">
      <c r="D358" s="77" t="s">
        <v>734</v>
      </c>
      <c r="E358" s="78" t="s">
        <v>1942</v>
      </c>
      <c r="F358" s="79"/>
      <c r="G358" s="80" t="s">
        <v>1462</v>
      </c>
      <c r="H358" s="75" t="s">
        <v>1135</v>
      </c>
    </row>
    <row r="359" spans="4:8" ht="24" x14ac:dyDescent="0.25">
      <c r="D359" s="77" t="s">
        <v>735</v>
      </c>
      <c r="E359" s="78" t="s">
        <v>1943</v>
      </c>
      <c r="F359" s="79"/>
      <c r="G359" s="80" t="s">
        <v>1462</v>
      </c>
      <c r="H359" s="75" t="s">
        <v>1135</v>
      </c>
    </row>
    <row r="360" spans="4:8" x14ac:dyDescent="0.25">
      <c r="D360" s="77" t="s">
        <v>736</v>
      </c>
      <c r="E360" s="78" t="s">
        <v>1944</v>
      </c>
      <c r="F360" s="79"/>
      <c r="G360" s="80" t="s">
        <v>1462</v>
      </c>
      <c r="H360" s="75" t="s">
        <v>1135</v>
      </c>
    </row>
    <row r="361" spans="4:8" ht="24" x14ac:dyDescent="0.25">
      <c r="D361" s="77" t="s">
        <v>737</v>
      </c>
      <c r="E361" s="78" t="s">
        <v>1945</v>
      </c>
      <c r="F361" s="79"/>
      <c r="G361" s="80" t="s">
        <v>1462</v>
      </c>
      <c r="H361" s="75" t="s">
        <v>1135</v>
      </c>
    </row>
    <row r="362" spans="4:8" ht="24" x14ac:dyDescent="0.25">
      <c r="D362" s="77" t="s">
        <v>738</v>
      </c>
      <c r="E362" s="78" t="s">
        <v>1946</v>
      </c>
      <c r="F362" s="79"/>
      <c r="G362" s="80" t="s">
        <v>1462</v>
      </c>
      <c r="H362" s="75" t="s">
        <v>1135</v>
      </c>
    </row>
    <row r="363" spans="4:8" ht="24" x14ac:dyDescent="0.25">
      <c r="D363" s="77" t="s">
        <v>739</v>
      </c>
      <c r="E363" s="78" t="s">
        <v>1947</v>
      </c>
      <c r="F363" s="79"/>
      <c r="G363" s="80" t="s">
        <v>1462</v>
      </c>
      <c r="H363" s="75" t="s">
        <v>1135</v>
      </c>
    </row>
    <row r="364" spans="4:8" ht="24" x14ac:dyDescent="0.25">
      <c r="D364" s="77" t="s">
        <v>740</v>
      </c>
      <c r="E364" s="78" t="s">
        <v>1948</v>
      </c>
      <c r="F364" s="79"/>
      <c r="G364" s="80" t="s">
        <v>1462</v>
      </c>
      <c r="H364" s="75" t="s">
        <v>1135</v>
      </c>
    </row>
    <row r="365" spans="4:8" ht="24" x14ac:dyDescent="0.25">
      <c r="D365" s="77" t="s">
        <v>741</v>
      </c>
      <c r="E365" s="78" t="s">
        <v>1949</v>
      </c>
      <c r="F365" s="79"/>
      <c r="G365" s="80" t="s">
        <v>1462</v>
      </c>
      <c r="H365" s="75" t="s">
        <v>1135</v>
      </c>
    </row>
    <row r="366" spans="4:8" ht="24" x14ac:dyDescent="0.25">
      <c r="D366" s="77" t="s">
        <v>742</v>
      </c>
      <c r="E366" s="78" t="s">
        <v>1950</v>
      </c>
      <c r="F366" s="79"/>
      <c r="G366" s="80" t="s">
        <v>1462</v>
      </c>
      <c r="H366" s="75" t="s">
        <v>1135</v>
      </c>
    </row>
    <row r="367" spans="4:8" ht="24" x14ac:dyDescent="0.25">
      <c r="D367" s="77" t="s">
        <v>743</v>
      </c>
      <c r="E367" s="78" t="s">
        <v>1951</v>
      </c>
      <c r="F367" s="79"/>
      <c r="G367" s="80" t="s">
        <v>1462</v>
      </c>
      <c r="H367" s="75" t="s">
        <v>1135</v>
      </c>
    </row>
    <row r="368" spans="4:8" ht="24" x14ac:dyDescent="0.25">
      <c r="D368" s="77" t="s">
        <v>744</v>
      </c>
      <c r="E368" s="78" t="s">
        <v>1952</v>
      </c>
      <c r="F368" s="79"/>
      <c r="G368" s="80" t="s">
        <v>1462</v>
      </c>
      <c r="H368" s="75" t="s">
        <v>1135</v>
      </c>
    </row>
    <row r="369" spans="4:8" ht="24" x14ac:dyDescent="0.25">
      <c r="D369" s="77" t="s">
        <v>745</v>
      </c>
      <c r="E369" s="78" t="s">
        <v>1953</v>
      </c>
      <c r="F369" s="79"/>
      <c r="G369" s="80" t="s">
        <v>1462</v>
      </c>
      <c r="H369" s="75" t="s">
        <v>1135</v>
      </c>
    </row>
    <row r="370" spans="4:8" x14ac:dyDescent="0.25">
      <c r="D370" s="77" t="s">
        <v>746</v>
      </c>
      <c r="E370" s="78" t="s">
        <v>1954</v>
      </c>
      <c r="F370" s="79"/>
      <c r="G370" s="80" t="s">
        <v>1462</v>
      </c>
      <c r="H370" s="75" t="s">
        <v>1135</v>
      </c>
    </row>
    <row r="371" spans="4:8" x14ac:dyDescent="0.25">
      <c r="D371" s="77" t="s">
        <v>747</v>
      </c>
      <c r="E371" s="78" t="s">
        <v>1955</v>
      </c>
      <c r="F371" s="79"/>
      <c r="G371" s="80" t="s">
        <v>1462</v>
      </c>
      <c r="H371" s="75" t="s">
        <v>1135</v>
      </c>
    </row>
    <row r="372" spans="4:8" ht="24" x14ac:dyDescent="0.25">
      <c r="D372" s="77" t="s">
        <v>748</v>
      </c>
      <c r="E372" s="78" t="s">
        <v>1956</v>
      </c>
      <c r="F372" s="79"/>
      <c r="G372" s="80" t="s">
        <v>1462</v>
      </c>
      <c r="H372" s="75" t="s">
        <v>1135</v>
      </c>
    </row>
    <row r="373" spans="4:8" x14ac:dyDescent="0.25">
      <c r="D373" s="77" t="s">
        <v>749</v>
      </c>
      <c r="E373" s="78" t="s">
        <v>1957</v>
      </c>
      <c r="F373" s="79"/>
      <c r="G373" s="80" t="s">
        <v>1462</v>
      </c>
      <c r="H373" s="75" t="s">
        <v>1135</v>
      </c>
    </row>
    <row r="374" spans="4:8" x14ac:dyDescent="0.25">
      <c r="D374" s="77" t="s">
        <v>750</v>
      </c>
      <c r="E374" s="78" t="s">
        <v>1958</v>
      </c>
      <c r="F374" s="79"/>
      <c r="G374" s="80" t="s">
        <v>1462</v>
      </c>
      <c r="H374" s="75" t="s">
        <v>1135</v>
      </c>
    </row>
    <row r="375" spans="4:8" x14ac:dyDescent="0.25">
      <c r="D375" s="77" t="s">
        <v>751</v>
      </c>
      <c r="E375" s="78" t="s">
        <v>1959</v>
      </c>
      <c r="F375" s="79"/>
      <c r="G375" s="80" t="s">
        <v>1462</v>
      </c>
      <c r="H375" s="75" t="s">
        <v>1135</v>
      </c>
    </row>
    <row r="376" spans="4:8" ht="24" x14ac:dyDescent="0.25">
      <c r="D376" s="77" t="s">
        <v>752</v>
      </c>
      <c r="E376" s="78" t="s">
        <v>1960</v>
      </c>
      <c r="F376" s="79"/>
      <c r="G376" s="80" t="s">
        <v>1462</v>
      </c>
      <c r="H376" s="75" t="s">
        <v>1135</v>
      </c>
    </row>
    <row r="377" spans="4:8" x14ac:dyDescent="0.25">
      <c r="D377" s="77" t="s">
        <v>753</v>
      </c>
      <c r="E377" s="78" t="s">
        <v>1961</v>
      </c>
      <c r="F377" s="79"/>
      <c r="G377" s="80" t="s">
        <v>1462</v>
      </c>
      <c r="H377" s="75" t="s">
        <v>1135</v>
      </c>
    </row>
    <row r="378" spans="4:8" x14ac:dyDescent="0.25">
      <c r="D378" s="77" t="s">
        <v>754</v>
      </c>
      <c r="E378" s="78" t="s">
        <v>1962</v>
      </c>
      <c r="F378" s="79"/>
      <c r="G378" s="80" t="s">
        <v>1462</v>
      </c>
      <c r="H378" s="75" t="s">
        <v>1135</v>
      </c>
    </row>
    <row r="379" spans="4:8" ht="24" x14ac:dyDescent="0.25">
      <c r="D379" s="77" t="s">
        <v>755</v>
      </c>
      <c r="E379" s="78" t="s">
        <v>1963</v>
      </c>
      <c r="F379" s="79"/>
      <c r="G379" s="80" t="s">
        <v>1462</v>
      </c>
      <c r="H379" s="75" t="s">
        <v>1135</v>
      </c>
    </row>
    <row r="380" spans="4:8" ht="24" x14ac:dyDescent="0.25">
      <c r="D380" s="77" t="s">
        <v>756</v>
      </c>
      <c r="E380" s="78" t="s">
        <v>1964</v>
      </c>
      <c r="F380" s="79"/>
      <c r="G380" s="80" t="s">
        <v>1462</v>
      </c>
      <c r="H380" s="75" t="s">
        <v>1135</v>
      </c>
    </row>
    <row r="381" spans="4:8" ht="24" x14ac:dyDescent="0.25">
      <c r="D381" s="77" t="s">
        <v>757</v>
      </c>
      <c r="E381" s="78" t="s">
        <v>1965</v>
      </c>
      <c r="F381" s="79"/>
      <c r="G381" s="80" t="s">
        <v>1462</v>
      </c>
      <c r="H381" s="75" t="s">
        <v>1135</v>
      </c>
    </row>
    <row r="382" spans="4:8" ht="24" x14ac:dyDescent="0.25">
      <c r="D382" s="77" t="s">
        <v>758</v>
      </c>
      <c r="E382" s="78" t="s">
        <v>1966</v>
      </c>
      <c r="F382" s="79"/>
      <c r="G382" s="80" t="s">
        <v>1471</v>
      </c>
      <c r="H382" s="75" t="s">
        <v>1135</v>
      </c>
    </row>
    <row r="383" spans="4:8" ht="24" x14ac:dyDescent="0.25">
      <c r="D383" s="77" t="s">
        <v>759</v>
      </c>
      <c r="E383" s="78" t="s">
        <v>1967</v>
      </c>
      <c r="F383" s="79"/>
      <c r="G383" s="80" t="s">
        <v>1471</v>
      </c>
      <c r="H383" s="75" t="s">
        <v>1135</v>
      </c>
    </row>
    <row r="384" spans="4:8" x14ac:dyDescent="0.25">
      <c r="D384" s="77" t="s">
        <v>760</v>
      </c>
      <c r="E384" s="78" t="s">
        <v>1968</v>
      </c>
      <c r="F384" s="79"/>
      <c r="G384" s="80" t="s">
        <v>1471</v>
      </c>
      <c r="H384" s="75" t="s">
        <v>1135</v>
      </c>
    </row>
    <row r="385" spans="4:8" ht="24" x14ac:dyDescent="0.25">
      <c r="D385" s="77" t="s">
        <v>761</v>
      </c>
      <c r="E385" s="78" t="s">
        <v>1969</v>
      </c>
      <c r="F385" s="79"/>
      <c r="G385" s="80" t="s">
        <v>1471</v>
      </c>
      <c r="H385" s="75" t="s">
        <v>1135</v>
      </c>
    </row>
    <row r="386" spans="4:8" x14ac:dyDescent="0.25">
      <c r="D386" s="77" t="s">
        <v>762</v>
      </c>
      <c r="E386" s="78" t="s">
        <v>1970</v>
      </c>
      <c r="F386" s="79"/>
      <c r="G386" s="80" t="s">
        <v>1471</v>
      </c>
      <c r="H386" s="75" t="s">
        <v>1135</v>
      </c>
    </row>
    <row r="387" spans="4:8" x14ac:dyDescent="0.25">
      <c r="D387" s="77" t="s">
        <v>763</v>
      </c>
      <c r="E387" s="78" t="s">
        <v>1971</v>
      </c>
      <c r="F387" s="79"/>
      <c r="G387" s="80" t="s">
        <v>1471</v>
      </c>
      <c r="H387" s="75" t="s">
        <v>1135</v>
      </c>
    </row>
    <row r="388" spans="4:8" ht="24" x14ac:dyDescent="0.25">
      <c r="D388" s="77" t="s">
        <v>764</v>
      </c>
      <c r="E388" s="78" t="s">
        <v>1972</v>
      </c>
      <c r="F388" s="79"/>
      <c r="G388" s="80" t="s">
        <v>1471</v>
      </c>
      <c r="H388" s="75" t="s">
        <v>1135</v>
      </c>
    </row>
    <row r="389" spans="4:8" ht="36" x14ac:dyDescent="0.25">
      <c r="D389" s="77" t="s">
        <v>765</v>
      </c>
      <c r="E389" s="78" t="s">
        <v>1973</v>
      </c>
      <c r="F389" s="79"/>
      <c r="G389" s="80" t="s">
        <v>1471</v>
      </c>
      <c r="H389" s="75" t="s">
        <v>1135</v>
      </c>
    </row>
    <row r="390" spans="4:8" ht="36" x14ac:dyDescent="0.25">
      <c r="D390" s="77" t="s">
        <v>766</v>
      </c>
      <c r="E390" s="78" t="s">
        <v>1974</v>
      </c>
      <c r="F390" s="79"/>
      <c r="G390" s="80" t="s">
        <v>1471</v>
      </c>
      <c r="H390" s="75" t="s">
        <v>1135</v>
      </c>
    </row>
    <row r="391" spans="4:8" ht="24" x14ac:dyDescent="0.25">
      <c r="D391" s="77" t="s">
        <v>767</v>
      </c>
      <c r="E391" s="78" t="s">
        <v>1975</v>
      </c>
      <c r="F391" s="79"/>
      <c r="G391" s="80" t="s">
        <v>1471</v>
      </c>
      <c r="H391" s="75" t="s">
        <v>1135</v>
      </c>
    </row>
    <row r="392" spans="4:8" x14ac:dyDescent="0.25">
      <c r="D392" s="77" t="s">
        <v>768</v>
      </c>
      <c r="E392" s="78" t="s">
        <v>1976</v>
      </c>
      <c r="F392" s="79"/>
      <c r="G392" s="80" t="s">
        <v>1471</v>
      </c>
      <c r="H392" s="75" t="s">
        <v>1135</v>
      </c>
    </row>
    <row r="393" spans="4:8" ht="24" x14ac:dyDescent="0.25">
      <c r="D393" s="77" t="s">
        <v>769</v>
      </c>
      <c r="E393" s="78" t="s">
        <v>1977</v>
      </c>
      <c r="F393" s="79"/>
      <c r="G393" s="80" t="s">
        <v>1471</v>
      </c>
      <c r="H393" s="75" t="s">
        <v>1135</v>
      </c>
    </row>
    <row r="394" spans="4:8" ht="36" x14ac:dyDescent="0.25">
      <c r="D394" s="77" t="s">
        <v>770</v>
      </c>
      <c r="E394" s="78" t="s">
        <v>1978</v>
      </c>
      <c r="F394" s="79"/>
      <c r="G394" s="80" t="s">
        <v>1471</v>
      </c>
      <c r="H394" s="75" t="s">
        <v>1135</v>
      </c>
    </row>
    <row r="395" spans="4:8" ht="24" x14ac:dyDescent="0.25">
      <c r="D395" s="77" t="s">
        <v>771</v>
      </c>
      <c r="E395" s="78" t="s">
        <v>1979</v>
      </c>
      <c r="F395" s="79"/>
      <c r="G395" s="80" t="s">
        <v>1471</v>
      </c>
      <c r="H395" s="75" t="s">
        <v>1135</v>
      </c>
    </row>
    <row r="396" spans="4:8" x14ac:dyDescent="0.25">
      <c r="D396" s="77" t="s">
        <v>772</v>
      </c>
      <c r="E396" s="78" t="s">
        <v>1980</v>
      </c>
      <c r="F396" s="79"/>
      <c r="G396" s="80" t="s">
        <v>1462</v>
      </c>
      <c r="H396" s="75" t="s">
        <v>1135</v>
      </c>
    </row>
    <row r="397" spans="4:8" x14ac:dyDescent="0.25">
      <c r="D397" s="77" t="s">
        <v>773</v>
      </c>
      <c r="E397" s="78" t="s">
        <v>1981</v>
      </c>
      <c r="F397" s="79"/>
      <c r="G397" s="80" t="s">
        <v>1462</v>
      </c>
      <c r="H397" s="75" t="s">
        <v>1135</v>
      </c>
    </row>
    <row r="398" spans="4:8" x14ac:dyDescent="0.25">
      <c r="D398" s="77" t="s">
        <v>774</v>
      </c>
      <c r="E398" s="78" t="s">
        <v>1982</v>
      </c>
      <c r="F398" s="79"/>
      <c r="G398" s="80" t="s">
        <v>1462</v>
      </c>
      <c r="H398" s="75" t="s">
        <v>1135</v>
      </c>
    </row>
    <row r="399" spans="4:8" x14ac:dyDescent="0.25">
      <c r="D399" s="77" t="s">
        <v>775</v>
      </c>
      <c r="E399" s="78" t="s">
        <v>1983</v>
      </c>
      <c r="F399" s="79"/>
      <c r="G399" s="80" t="s">
        <v>1462</v>
      </c>
      <c r="H399" s="75" t="s">
        <v>1135</v>
      </c>
    </row>
    <row r="400" spans="4:8" x14ac:dyDescent="0.25">
      <c r="D400" s="77" t="s">
        <v>776</v>
      </c>
      <c r="E400" s="78" t="s">
        <v>1984</v>
      </c>
      <c r="F400" s="79"/>
      <c r="G400" s="80" t="s">
        <v>1462</v>
      </c>
      <c r="H400" s="75" t="s">
        <v>1135</v>
      </c>
    </row>
    <row r="401" spans="4:8" ht="24" x14ac:dyDescent="0.25">
      <c r="D401" s="77" t="s">
        <v>777</v>
      </c>
      <c r="E401" s="78" t="s">
        <v>1985</v>
      </c>
      <c r="F401" s="79"/>
      <c r="G401" s="80" t="s">
        <v>1462</v>
      </c>
      <c r="H401" s="75" t="s">
        <v>1135</v>
      </c>
    </row>
    <row r="402" spans="4:8" x14ac:dyDescent="0.25">
      <c r="D402" s="77" t="s">
        <v>778</v>
      </c>
      <c r="E402" s="78" t="s">
        <v>1986</v>
      </c>
      <c r="F402" s="79"/>
      <c r="G402" s="80" t="s">
        <v>1462</v>
      </c>
      <c r="H402" s="75" t="s">
        <v>1135</v>
      </c>
    </row>
    <row r="403" spans="4:8" x14ac:dyDescent="0.25">
      <c r="D403" s="77" t="s">
        <v>779</v>
      </c>
      <c r="E403" s="78" t="s">
        <v>1987</v>
      </c>
      <c r="F403" s="79"/>
      <c r="G403" s="80" t="s">
        <v>1462</v>
      </c>
      <c r="H403" s="75" t="s">
        <v>1135</v>
      </c>
    </row>
    <row r="404" spans="4:8" ht="24" x14ac:dyDescent="0.25">
      <c r="D404" s="77" t="s">
        <v>780</v>
      </c>
      <c r="E404" s="78" t="s">
        <v>1988</v>
      </c>
      <c r="F404" s="79"/>
      <c r="G404" s="80" t="s">
        <v>1462</v>
      </c>
      <c r="H404" s="75" t="s">
        <v>1135</v>
      </c>
    </row>
    <row r="405" spans="4:8" ht="24" x14ac:dyDescent="0.25">
      <c r="D405" s="77" t="s">
        <v>781</v>
      </c>
      <c r="E405" s="78" t="s">
        <v>1989</v>
      </c>
      <c r="F405" s="79"/>
      <c r="G405" s="80" t="s">
        <v>1462</v>
      </c>
      <c r="H405" s="75" t="s">
        <v>1135</v>
      </c>
    </row>
    <row r="406" spans="4:8" x14ac:dyDescent="0.25">
      <c r="D406" s="77" t="s">
        <v>782</v>
      </c>
      <c r="E406" s="78" t="s">
        <v>1990</v>
      </c>
      <c r="F406" s="79"/>
      <c r="G406" s="80" t="s">
        <v>1462</v>
      </c>
      <c r="H406" s="75" t="s">
        <v>1135</v>
      </c>
    </row>
    <row r="407" spans="4:8" x14ac:dyDescent="0.25">
      <c r="D407" s="77" t="s">
        <v>783</v>
      </c>
      <c r="E407" s="78" t="s">
        <v>1991</v>
      </c>
      <c r="F407" s="79"/>
      <c r="G407" s="80" t="s">
        <v>1462</v>
      </c>
      <c r="H407" s="75" t="s">
        <v>1135</v>
      </c>
    </row>
    <row r="408" spans="4:8" ht="24" x14ac:dyDescent="0.25">
      <c r="D408" s="77" t="s">
        <v>784</v>
      </c>
      <c r="E408" s="78" t="s">
        <v>1992</v>
      </c>
      <c r="F408" s="79"/>
      <c r="G408" s="80" t="s">
        <v>1462</v>
      </c>
      <c r="H408" s="75" t="s">
        <v>1135</v>
      </c>
    </row>
    <row r="409" spans="4:8" ht="24" x14ac:dyDescent="0.25">
      <c r="D409" s="77" t="s">
        <v>785</v>
      </c>
      <c r="E409" s="78" t="s">
        <v>1993</v>
      </c>
      <c r="F409" s="79"/>
      <c r="G409" s="80" t="s">
        <v>1462</v>
      </c>
      <c r="H409" s="75" t="s">
        <v>1135</v>
      </c>
    </row>
    <row r="410" spans="4:8" ht="24" x14ac:dyDescent="0.25">
      <c r="D410" s="77" t="s">
        <v>786</v>
      </c>
      <c r="E410" s="78" t="s">
        <v>1994</v>
      </c>
      <c r="F410" s="79"/>
      <c r="G410" s="80" t="s">
        <v>1462</v>
      </c>
      <c r="H410" s="75" t="s">
        <v>1135</v>
      </c>
    </row>
    <row r="411" spans="4:8" ht="24" x14ac:dyDescent="0.25">
      <c r="D411" s="77" t="s">
        <v>787</v>
      </c>
      <c r="E411" s="78" t="s">
        <v>1995</v>
      </c>
      <c r="F411" s="79"/>
      <c r="G411" s="80" t="s">
        <v>1462</v>
      </c>
      <c r="H411" s="75" t="s">
        <v>1135</v>
      </c>
    </row>
    <row r="412" spans="4:8" x14ac:dyDescent="0.25">
      <c r="D412" s="77" t="s">
        <v>788</v>
      </c>
      <c r="E412" s="78" t="s">
        <v>1996</v>
      </c>
      <c r="F412" s="79"/>
      <c r="G412" s="80" t="s">
        <v>1462</v>
      </c>
      <c r="H412" s="75" t="s">
        <v>1135</v>
      </c>
    </row>
    <row r="413" spans="4:8" ht="24" x14ac:dyDescent="0.25">
      <c r="D413" s="77" t="s">
        <v>789</v>
      </c>
      <c r="E413" s="78" t="s">
        <v>1997</v>
      </c>
      <c r="F413" s="79"/>
      <c r="G413" s="80" t="s">
        <v>1462</v>
      </c>
      <c r="H413" s="75" t="s">
        <v>1135</v>
      </c>
    </row>
    <row r="414" spans="4:8" ht="24" x14ac:dyDescent="0.25">
      <c r="D414" s="77" t="s">
        <v>790</v>
      </c>
      <c r="E414" s="78" t="s">
        <v>1998</v>
      </c>
      <c r="F414" s="79"/>
      <c r="G414" s="80" t="s">
        <v>1462</v>
      </c>
      <c r="H414" s="75" t="s">
        <v>1135</v>
      </c>
    </row>
    <row r="415" spans="4:8" ht="24" x14ac:dyDescent="0.25">
      <c r="D415" s="77" t="s">
        <v>791</v>
      </c>
      <c r="E415" s="78" t="s">
        <v>1999</v>
      </c>
      <c r="F415" s="79"/>
      <c r="G415" s="80" t="s">
        <v>1462</v>
      </c>
      <c r="H415" s="75" t="s">
        <v>1135</v>
      </c>
    </row>
    <row r="416" spans="4:8" ht="24" x14ac:dyDescent="0.25">
      <c r="D416" s="77" t="s">
        <v>792</v>
      </c>
      <c r="E416" s="78" t="s">
        <v>2000</v>
      </c>
      <c r="F416" s="79"/>
      <c r="G416" s="80" t="s">
        <v>1462</v>
      </c>
      <c r="H416" s="75" t="s">
        <v>1135</v>
      </c>
    </row>
    <row r="417" spans="4:8" x14ac:dyDescent="0.25">
      <c r="D417" s="77" t="s">
        <v>793</v>
      </c>
      <c r="E417" s="78" t="s">
        <v>2001</v>
      </c>
      <c r="F417" s="79"/>
      <c r="G417" s="80" t="s">
        <v>1462</v>
      </c>
      <c r="H417" s="75" t="s">
        <v>1135</v>
      </c>
    </row>
    <row r="418" spans="4:8" x14ac:dyDescent="0.25">
      <c r="D418" s="77" t="s">
        <v>794</v>
      </c>
      <c r="E418" s="78" t="s">
        <v>2002</v>
      </c>
      <c r="F418" s="79"/>
      <c r="G418" s="80" t="s">
        <v>1462</v>
      </c>
      <c r="H418" s="75" t="s">
        <v>1135</v>
      </c>
    </row>
    <row r="419" spans="4:8" x14ac:dyDescent="0.25">
      <c r="D419" s="77" t="s">
        <v>795</v>
      </c>
      <c r="E419" s="78" t="s">
        <v>2003</v>
      </c>
      <c r="F419" s="79"/>
      <c r="G419" s="80" t="s">
        <v>1462</v>
      </c>
      <c r="H419" s="75" t="s">
        <v>1135</v>
      </c>
    </row>
    <row r="420" spans="4:8" x14ac:dyDescent="0.25">
      <c r="D420" s="77" t="s">
        <v>796</v>
      </c>
      <c r="E420" s="78" t="s">
        <v>2004</v>
      </c>
      <c r="F420" s="79"/>
      <c r="G420" s="80" t="s">
        <v>1462</v>
      </c>
      <c r="H420" s="75" t="s">
        <v>1135</v>
      </c>
    </row>
    <row r="421" spans="4:8" ht="24" x14ac:dyDescent="0.25">
      <c r="D421" s="77" t="s">
        <v>797</v>
      </c>
      <c r="E421" s="78" t="s">
        <v>2005</v>
      </c>
      <c r="F421" s="79"/>
      <c r="G421" s="80" t="s">
        <v>1462</v>
      </c>
      <c r="H421" s="75" t="s">
        <v>1135</v>
      </c>
    </row>
    <row r="422" spans="4:8" x14ac:dyDescent="0.25">
      <c r="D422" s="77" t="s">
        <v>798</v>
      </c>
      <c r="E422" s="78" t="s">
        <v>2006</v>
      </c>
      <c r="F422" s="79"/>
      <c r="G422" s="80" t="s">
        <v>1462</v>
      </c>
      <c r="H422" s="75" t="s">
        <v>1135</v>
      </c>
    </row>
    <row r="423" spans="4:8" ht="24" x14ac:dyDescent="0.25">
      <c r="D423" s="77" t="s">
        <v>799</v>
      </c>
      <c r="E423" s="78" t="s">
        <v>2007</v>
      </c>
      <c r="F423" s="79"/>
      <c r="G423" s="80" t="s">
        <v>1462</v>
      </c>
      <c r="H423" s="75" t="s">
        <v>1135</v>
      </c>
    </row>
    <row r="424" spans="4:8" x14ac:dyDescent="0.25">
      <c r="D424" s="77" t="s">
        <v>800</v>
      </c>
      <c r="E424" s="78" t="s">
        <v>2008</v>
      </c>
      <c r="F424" s="79"/>
      <c r="G424" s="80" t="s">
        <v>1462</v>
      </c>
      <c r="H424" s="75" t="s">
        <v>1135</v>
      </c>
    </row>
    <row r="425" spans="4:8" ht="24" x14ac:dyDescent="0.25">
      <c r="D425" s="77" t="s">
        <v>801</v>
      </c>
      <c r="E425" s="78" t="s">
        <v>2009</v>
      </c>
      <c r="F425" s="79"/>
      <c r="G425" s="80" t="s">
        <v>1462</v>
      </c>
      <c r="H425" s="75" t="s">
        <v>1135</v>
      </c>
    </row>
    <row r="426" spans="4:8" ht="24" x14ac:dyDescent="0.25">
      <c r="D426" s="77" t="s">
        <v>802</v>
      </c>
      <c r="E426" s="78" t="s">
        <v>2010</v>
      </c>
      <c r="F426" s="79"/>
      <c r="G426" s="80" t="s">
        <v>1462</v>
      </c>
      <c r="H426" s="75" t="s">
        <v>1135</v>
      </c>
    </row>
    <row r="427" spans="4:8" ht="24" x14ac:dyDescent="0.25">
      <c r="D427" s="77" t="s">
        <v>803</v>
      </c>
      <c r="E427" s="78" t="s">
        <v>2011</v>
      </c>
      <c r="F427" s="79"/>
      <c r="G427" s="80" t="s">
        <v>1462</v>
      </c>
      <c r="H427" s="75" t="s">
        <v>1135</v>
      </c>
    </row>
    <row r="428" spans="4:8" ht="24" x14ac:dyDescent="0.25">
      <c r="D428" s="77" t="s">
        <v>804</v>
      </c>
      <c r="E428" s="78" t="s">
        <v>2012</v>
      </c>
      <c r="F428" s="79"/>
      <c r="G428" s="80" t="s">
        <v>1462</v>
      </c>
      <c r="H428" s="75" t="s">
        <v>1135</v>
      </c>
    </row>
    <row r="429" spans="4:8" ht="24" x14ac:dyDescent="0.25">
      <c r="D429" s="77" t="s">
        <v>805</v>
      </c>
      <c r="E429" s="78" t="s">
        <v>2013</v>
      </c>
      <c r="F429" s="79"/>
      <c r="G429" s="80" t="s">
        <v>1462</v>
      </c>
      <c r="H429" s="75" t="s">
        <v>1135</v>
      </c>
    </row>
    <row r="430" spans="4:8" ht="24" x14ac:dyDescent="0.25">
      <c r="D430" s="77" t="s">
        <v>806</v>
      </c>
      <c r="E430" s="78" t="s">
        <v>2014</v>
      </c>
      <c r="F430" s="79"/>
      <c r="G430" s="80" t="s">
        <v>1462</v>
      </c>
      <c r="H430" s="75" t="s">
        <v>1135</v>
      </c>
    </row>
    <row r="431" spans="4:8" ht="24" x14ac:dyDescent="0.25">
      <c r="D431" s="77" t="s">
        <v>807</v>
      </c>
      <c r="E431" s="78" t="s">
        <v>2015</v>
      </c>
      <c r="F431" s="79"/>
      <c r="G431" s="80" t="s">
        <v>1462</v>
      </c>
      <c r="H431" s="75" t="s">
        <v>1135</v>
      </c>
    </row>
    <row r="432" spans="4:8" x14ac:dyDescent="0.25">
      <c r="D432" s="77" t="s">
        <v>808</v>
      </c>
      <c r="E432" s="78" t="s">
        <v>2016</v>
      </c>
      <c r="F432" s="79"/>
      <c r="G432" s="80" t="s">
        <v>1462</v>
      </c>
      <c r="H432" s="75" t="s">
        <v>1135</v>
      </c>
    </row>
    <row r="433" spans="4:8" x14ac:dyDescent="0.25">
      <c r="D433" s="77" t="s">
        <v>809</v>
      </c>
      <c r="E433" s="78" t="s">
        <v>2017</v>
      </c>
      <c r="F433" s="79"/>
      <c r="G433" s="80" t="s">
        <v>1462</v>
      </c>
      <c r="H433" s="75" t="s">
        <v>1135</v>
      </c>
    </row>
    <row r="434" spans="4:8" x14ac:dyDescent="0.25">
      <c r="D434" s="77" t="s">
        <v>810</v>
      </c>
      <c r="E434" s="78" t="s">
        <v>2018</v>
      </c>
      <c r="F434" s="79"/>
      <c r="G434" s="80" t="s">
        <v>1462</v>
      </c>
      <c r="H434" s="75" t="s">
        <v>1135</v>
      </c>
    </row>
    <row r="435" spans="4:8" ht="24" x14ac:dyDescent="0.25">
      <c r="D435" s="77" t="s">
        <v>811</v>
      </c>
      <c r="E435" s="78" t="s">
        <v>2019</v>
      </c>
      <c r="F435" s="79"/>
      <c r="G435" s="80" t="s">
        <v>1462</v>
      </c>
      <c r="H435" s="75" t="s">
        <v>1135</v>
      </c>
    </row>
    <row r="436" spans="4:8" ht="24" x14ac:dyDescent="0.25">
      <c r="D436" s="77" t="s">
        <v>812</v>
      </c>
      <c r="E436" s="78" t="s">
        <v>2020</v>
      </c>
      <c r="F436" s="79"/>
      <c r="G436" s="80" t="s">
        <v>1462</v>
      </c>
      <c r="H436" s="75" t="s">
        <v>1135</v>
      </c>
    </row>
    <row r="437" spans="4:8" ht="24" x14ac:dyDescent="0.25">
      <c r="D437" s="77" t="s">
        <v>813</v>
      </c>
      <c r="E437" s="78" t="s">
        <v>2021</v>
      </c>
      <c r="F437" s="79"/>
      <c r="G437" s="80" t="s">
        <v>1462</v>
      </c>
      <c r="H437" s="75" t="s">
        <v>1135</v>
      </c>
    </row>
    <row r="438" spans="4:8" ht="24" x14ac:dyDescent="0.25">
      <c r="D438" s="77" t="s">
        <v>814</v>
      </c>
      <c r="E438" s="78" t="s">
        <v>2022</v>
      </c>
      <c r="F438" s="79"/>
      <c r="G438" s="80" t="s">
        <v>1462</v>
      </c>
      <c r="H438" s="75" t="s">
        <v>1135</v>
      </c>
    </row>
    <row r="439" spans="4:8" ht="24" x14ac:dyDescent="0.25">
      <c r="D439" s="77" t="s">
        <v>815</v>
      </c>
      <c r="E439" s="78" t="s">
        <v>2023</v>
      </c>
      <c r="F439" s="79"/>
      <c r="G439" s="80" t="s">
        <v>1462</v>
      </c>
      <c r="H439" s="75" t="s">
        <v>1135</v>
      </c>
    </row>
    <row r="440" spans="4:8" ht="24" x14ac:dyDescent="0.25">
      <c r="D440" s="77" t="s">
        <v>816</v>
      </c>
      <c r="E440" s="78" t="s">
        <v>2024</v>
      </c>
      <c r="F440" s="79"/>
      <c r="G440" s="80" t="s">
        <v>1462</v>
      </c>
      <c r="H440" s="75" t="s">
        <v>1135</v>
      </c>
    </row>
    <row r="441" spans="4:8" ht="24" x14ac:dyDescent="0.25">
      <c r="D441" s="77" t="s">
        <v>817</v>
      </c>
      <c r="E441" s="78" t="s">
        <v>2025</v>
      </c>
      <c r="F441" s="79"/>
      <c r="G441" s="80" t="s">
        <v>1462</v>
      </c>
      <c r="H441" s="75" t="s">
        <v>1135</v>
      </c>
    </row>
    <row r="442" spans="4:8" ht="24" x14ac:dyDescent="0.25">
      <c r="D442" s="77" t="s">
        <v>818</v>
      </c>
      <c r="E442" s="78" t="s">
        <v>2026</v>
      </c>
      <c r="F442" s="79"/>
      <c r="G442" s="80" t="s">
        <v>1462</v>
      </c>
      <c r="H442" s="75" t="s">
        <v>1135</v>
      </c>
    </row>
    <row r="443" spans="4:8" ht="36" x14ac:dyDescent="0.25">
      <c r="D443" s="77" t="s">
        <v>819</v>
      </c>
      <c r="E443" s="78" t="s">
        <v>2027</v>
      </c>
      <c r="F443" s="79"/>
      <c r="G443" s="80" t="s">
        <v>1462</v>
      </c>
      <c r="H443" s="75" t="s">
        <v>1135</v>
      </c>
    </row>
    <row r="444" spans="4:8" ht="24" x14ac:dyDescent="0.25">
      <c r="D444" s="77" t="s">
        <v>820</v>
      </c>
      <c r="E444" s="78" t="s">
        <v>2028</v>
      </c>
      <c r="F444" s="79"/>
      <c r="G444" s="80" t="s">
        <v>1462</v>
      </c>
      <c r="H444" s="75" t="s">
        <v>1135</v>
      </c>
    </row>
    <row r="445" spans="4:8" ht="24" x14ac:dyDescent="0.25">
      <c r="D445" s="77" t="s">
        <v>821</v>
      </c>
      <c r="E445" s="78" t="s">
        <v>2029</v>
      </c>
      <c r="F445" s="79"/>
      <c r="G445" s="80" t="s">
        <v>1462</v>
      </c>
      <c r="H445" s="75" t="s">
        <v>1135</v>
      </c>
    </row>
    <row r="446" spans="4:8" ht="36" x14ac:dyDescent="0.25">
      <c r="D446" s="77" t="s">
        <v>822</v>
      </c>
      <c r="E446" s="78" t="s">
        <v>2030</v>
      </c>
      <c r="F446" s="79"/>
      <c r="G446" s="80" t="s">
        <v>1462</v>
      </c>
      <c r="H446" s="75" t="s">
        <v>1135</v>
      </c>
    </row>
    <row r="447" spans="4:8" ht="36" x14ac:dyDescent="0.25">
      <c r="D447" s="77" t="s">
        <v>823</v>
      </c>
      <c r="E447" s="78" t="s">
        <v>2031</v>
      </c>
      <c r="F447" s="79"/>
      <c r="G447" s="80" t="s">
        <v>1462</v>
      </c>
      <c r="H447" s="75" t="s">
        <v>1135</v>
      </c>
    </row>
    <row r="448" spans="4:8" ht="36" x14ac:dyDescent="0.25">
      <c r="D448" s="77" t="s">
        <v>824</v>
      </c>
      <c r="E448" s="78" t="s">
        <v>2032</v>
      </c>
      <c r="F448" s="79"/>
      <c r="G448" s="80" t="s">
        <v>1462</v>
      </c>
      <c r="H448" s="75" t="s">
        <v>1135</v>
      </c>
    </row>
    <row r="449" spans="4:8" ht="24" x14ac:dyDescent="0.25">
      <c r="D449" s="77" t="s">
        <v>825</v>
      </c>
      <c r="E449" s="78" t="s">
        <v>2033</v>
      </c>
      <c r="F449" s="79"/>
      <c r="G449" s="80" t="s">
        <v>1462</v>
      </c>
      <c r="H449" s="75" t="s">
        <v>1135</v>
      </c>
    </row>
    <row r="450" spans="4:8" ht="36" x14ac:dyDescent="0.25">
      <c r="D450" s="77" t="s">
        <v>826</v>
      </c>
      <c r="E450" s="78" t="s">
        <v>2034</v>
      </c>
      <c r="F450" s="79"/>
      <c r="G450" s="80" t="s">
        <v>1462</v>
      </c>
      <c r="H450" s="75" t="s">
        <v>1135</v>
      </c>
    </row>
    <row r="451" spans="4:8" ht="36" x14ac:dyDescent="0.25">
      <c r="D451" s="77" t="s">
        <v>827</v>
      </c>
      <c r="E451" s="78" t="s">
        <v>2035</v>
      </c>
      <c r="F451" s="79"/>
      <c r="G451" s="80" t="s">
        <v>1462</v>
      </c>
      <c r="H451" s="75" t="s">
        <v>1135</v>
      </c>
    </row>
    <row r="452" spans="4:8" ht="36" x14ac:dyDescent="0.25">
      <c r="D452" s="77" t="s">
        <v>828</v>
      </c>
      <c r="E452" s="78" t="s">
        <v>2036</v>
      </c>
      <c r="F452" s="79"/>
      <c r="G452" s="80" t="s">
        <v>1462</v>
      </c>
      <c r="H452" s="75" t="s">
        <v>1135</v>
      </c>
    </row>
    <row r="453" spans="4:8" ht="36" x14ac:dyDescent="0.25">
      <c r="D453" s="77" t="s">
        <v>829</v>
      </c>
      <c r="E453" s="78" t="s">
        <v>2037</v>
      </c>
      <c r="F453" s="79"/>
      <c r="G453" s="80" t="s">
        <v>1462</v>
      </c>
      <c r="H453" s="75" t="s">
        <v>1135</v>
      </c>
    </row>
    <row r="454" spans="4:8" ht="36" x14ac:dyDescent="0.25">
      <c r="D454" s="77" t="s">
        <v>830</v>
      </c>
      <c r="E454" s="78" t="s">
        <v>2038</v>
      </c>
      <c r="F454" s="79"/>
      <c r="G454" s="80" t="s">
        <v>1462</v>
      </c>
      <c r="H454" s="75" t="s">
        <v>1135</v>
      </c>
    </row>
    <row r="455" spans="4:8" ht="48" x14ac:dyDescent="0.25">
      <c r="D455" s="77" t="s">
        <v>831</v>
      </c>
      <c r="E455" s="78" t="s">
        <v>2039</v>
      </c>
      <c r="F455" s="79"/>
      <c r="G455" s="80" t="s">
        <v>1462</v>
      </c>
      <c r="H455" s="75" t="s">
        <v>1135</v>
      </c>
    </row>
    <row r="456" spans="4:8" ht="24" x14ac:dyDescent="0.25">
      <c r="D456" s="77" t="s">
        <v>832</v>
      </c>
      <c r="E456" s="78" t="s">
        <v>2040</v>
      </c>
      <c r="F456" s="79"/>
      <c r="G456" s="80" t="s">
        <v>1462</v>
      </c>
      <c r="H456" s="75" t="s">
        <v>1135</v>
      </c>
    </row>
    <row r="457" spans="4:8" ht="24" x14ac:dyDescent="0.25">
      <c r="D457" s="77" t="s">
        <v>833</v>
      </c>
      <c r="E457" s="78" t="s">
        <v>2041</v>
      </c>
      <c r="F457" s="79"/>
      <c r="G457" s="80" t="s">
        <v>1462</v>
      </c>
      <c r="H457" s="75" t="s">
        <v>1135</v>
      </c>
    </row>
    <row r="458" spans="4:8" ht="24" x14ac:dyDescent="0.25">
      <c r="D458" s="77" t="s">
        <v>834</v>
      </c>
      <c r="E458" s="78" t="s">
        <v>2042</v>
      </c>
      <c r="F458" s="79"/>
      <c r="G458" s="80" t="s">
        <v>1462</v>
      </c>
      <c r="H458" s="75" t="s">
        <v>1135</v>
      </c>
    </row>
    <row r="459" spans="4:8" ht="24" x14ac:dyDescent="0.25">
      <c r="D459" s="77" t="s">
        <v>835</v>
      </c>
      <c r="E459" s="78" t="s">
        <v>2043</v>
      </c>
      <c r="F459" s="79"/>
      <c r="G459" s="80" t="s">
        <v>1462</v>
      </c>
      <c r="H459" s="75" t="s">
        <v>1135</v>
      </c>
    </row>
    <row r="460" spans="4:8" ht="24" x14ac:dyDescent="0.25">
      <c r="D460" s="77" t="s">
        <v>836</v>
      </c>
      <c r="E460" s="78" t="s">
        <v>2044</v>
      </c>
      <c r="F460" s="79"/>
      <c r="G460" s="80" t="s">
        <v>1462</v>
      </c>
      <c r="H460" s="75" t="s">
        <v>1135</v>
      </c>
    </row>
    <row r="461" spans="4:8" ht="24" x14ac:dyDescent="0.25">
      <c r="D461" s="77" t="s">
        <v>837</v>
      </c>
      <c r="E461" s="78" t="s">
        <v>2045</v>
      </c>
      <c r="F461" s="79"/>
      <c r="G461" s="80" t="s">
        <v>1462</v>
      </c>
      <c r="H461" s="75" t="s">
        <v>1135</v>
      </c>
    </row>
    <row r="462" spans="4:8" ht="36" x14ac:dyDescent="0.25">
      <c r="D462" s="77" t="s">
        <v>838</v>
      </c>
      <c r="E462" s="78" t="s">
        <v>2046</v>
      </c>
      <c r="F462" s="79"/>
      <c r="G462" s="80" t="s">
        <v>1462</v>
      </c>
      <c r="H462" s="75" t="s">
        <v>1135</v>
      </c>
    </row>
    <row r="463" spans="4:8" ht="36" x14ac:dyDescent="0.25">
      <c r="D463" s="77" t="s">
        <v>839</v>
      </c>
      <c r="E463" s="78" t="s">
        <v>2047</v>
      </c>
      <c r="F463" s="79"/>
      <c r="G463" s="80" t="s">
        <v>1462</v>
      </c>
      <c r="H463" s="75" t="s">
        <v>1135</v>
      </c>
    </row>
    <row r="464" spans="4:8" ht="36" x14ac:dyDescent="0.25">
      <c r="D464" s="77" t="s">
        <v>840</v>
      </c>
      <c r="E464" s="78" t="s">
        <v>2048</v>
      </c>
      <c r="F464" s="79"/>
      <c r="G464" s="80" t="s">
        <v>1462</v>
      </c>
      <c r="H464" s="75" t="s">
        <v>1135</v>
      </c>
    </row>
    <row r="465" spans="4:8" ht="36" x14ac:dyDescent="0.25">
      <c r="D465" s="77" t="s">
        <v>841</v>
      </c>
      <c r="E465" s="78" t="s">
        <v>2049</v>
      </c>
      <c r="F465" s="79"/>
      <c r="G465" s="80" t="s">
        <v>1462</v>
      </c>
      <c r="H465" s="75" t="s">
        <v>1135</v>
      </c>
    </row>
    <row r="466" spans="4:8" ht="24" x14ac:dyDescent="0.25">
      <c r="D466" s="77" t="s">
        <v>842</v>
      </c>
      <c r="E466" s="78" t="s">
        <v>2050</v>
      </c>
      <c r="F466" s="79"/>
      <c r="G466" s="80" t="s">
        <v>1462</v>
      </c>
      <c r="H466" s="75" t="s">
        <v>1135</v>
      </c>
    </row>
    <row r="467" spans="4:8" ht="36" x14ac:dyDescent="0.25">
      <c r="D467" s="77" t="s">
        <v>843</v>
      </c>
      <c r="E467" s="78" t="s">
        <v>2051</v>
      </c>
      <c r="F467" s="79"/>
      <c r="G467" s="80" t="s">
        <v>1462</v>
      </c>
      <c r="H467" s="75" t="s">
        <v>1135</v>
      </c>
    </row>
    <row r="468" spans="4:8" x14ac:dyDescent="0.25">
      <c r="D468" s="77" t="s">
        <v>844</v>
      </c>
      <c r="E468" s="78" t="s">
        <v>2052</v>
      </c>
      <c r="F468" s="79"/>
      <c r="G468" s="80" t="s">
        <v>1462</v>
      </c>
      <c r="H468" s="75" t="s">
        <v>1135</v>
      </c>
    </row>
    <row r="469" spans="4:8" x14ac:dyDescent="0.25">
      <c r="D469" s="77" t="s">
        <v>845</v>
      </c>
      <c r="E469" s="78" t="s">
        <v>2053</v>
      </c>
      <c r="F469" s="79"/>
      <c r="G469" s="80" t="s">
        <v>1462</v>
      </c>
      <c r="H469" s="75" t="s">
        <v>1135</v>
      </c>
    </row>
    <row r="470" spans="4:8" ht="24" x14ac:dyDescent="0.25">
      <c r="D470" s="77" t="s">
        <v>846</v>
      </c>
      <c r="E470" s="78" t="s">
        <v>2054</v>
      </c>
      <c r="F470" s="79"/>
      <c r="G470" s="80" t="s">
        <v>1462</v>
      </c>
      <c r="H470" s="75" t="s">
        <v>1135</v>
      </c>
    </row>
    <row r="471" spans="4:8" x14ac:dyDescent="0.25">
      <c r="D471" s="77" t="s">
        <v>847</v>
      </c>
      <c r="E471" s="78" t="s">
        <v>2055</v>
      </c>
      <c r="F471" s="79"/>
      <c r="G471" s="80" t="s">
        <v>1462</v>
      </c>
      <c r="H471" s="75" t="s">
        <v>1135</v>
      </c>
    </row>
    <row r="472" spans="4:8" x14ac:dyDescent="0.25">
      <c r="D472" s="77" t="s">
        <v>848</v>
      </c>
      <c r="E472" s="78" t="s">
        <v>2056</v>
      </c>
      <c r="F472" s="79"/>
      <c r="G472" s="80" t="s">
        <v>1462</v>
      </c>
      <c r="H472" s="75" t="s">
        <v>1135</v>
      </c>
    </row>
    <row r="473" spans="4:8" x14ac:dyDescent="0.25">
      <c r="D473" s="77" t="s">
        <v>849</v>
      </c>
      <c r="E473" s="78" t="s">
        <v>2057</v>
      </c>
      <c r="F473" s="79"/>
      <c r="G473" s="80" t="s">
        <v>1462</v>
      </c>
      <c r="H473" s="75" t="s">
        <v>1135</v>
      </c>
    </row>
    <row r="474" spans="4:8" x14ac:dyDescent="0.25">
      <c r="D474" s="77" t="s">
        <v>850</v>
      </c>
      <c r="E474" s="78" t="s">
        <v>2058</v>
      </c>
      <c r="F474" s="79"/>
      <c r="G474" s="80" t="s">
        <v>1462</v>
      </c>
      <c r="H474" s="75" t="s">
        <v>1135</v>
      </c>
    </row>
    <row r="475" spans="4:8" x14ac:dyDescent="0.25">
      <c r="D475" s="77" t="s">
        <v>851</v>
      </c>
      <c r="E475" s="78" t="s">
        <v>2059</v>
      </c>
      <c r="F475" s="79"/>
      <c r="G475" s="80" t="s">
        <v>1462</v>
      </c>
      <c r="H475" s="75" t="s">
        <v>1135</v>
      </c>
    </row>
    <row r="476" spans="4:8" ht="24" x14ac:dyDescent="0.25">
      <c r="D476" s="77" t="s">
        <v>852</v>
      </c>
      <c r="E476" s="78" t="s">
        <v>2060</v>
      </c>
      <c r="F476" s="79"/>
      <c r="G476" s="80" t="s">
        <v>1462</v>
      </c>
      <c r="H476" s="75" t="s">
        <v>1135</v>
      </c>
    </row>
    <row r="477" spans="4:8" ht="24" x14ac:dyDescent="0.25">
      <c r="D477" s="77" t="s">
        <v>853</v>
      </c>
      <c r="E477" s="78" t="s">
        <v>2061</v>
      </c>
      <c r="F477" s="79"/>
      <c r="G477" s="80" t="s">
        <v>1462</v>
      </c>
      <c r="H477" s="75" t="s">
        <v>1135</v>
      </c>
    </row>
    <row r="478" spans="4:8" ht="24" x14ac:dyDescent="0.25">
      <c r="D478" s="77" t="s">
        <v>854</v>
      </c>
      <c r="E478" s="78" t="s">
        <v>2062</v>
      </c>
      <c r="F478" s="79"/>
      <c r="G478" s="80" t="s">
        <v>1462</v>
      </c>
      <c r="H478" s="75" t="s">
        <v>1135</v>
      </c>
    </row>
    <row r="479" spans="4:8" x14ac:dyDescent="0.25">
      <c r="D479" s="77" t="s">
        <v>855</v>
      </c>
      <c r="E479" s="78" t="s">
        <v>2063</v>
      </c>
      <c r="F479" s="79"/>
      <c r="G479" s="80" t="s">
        <v>1462</v>
      </c>
      <c r="H479" s="75" t="s">
        <v>1135</v>
      </c>
    </row>
    <row r="480" spans="4:8" x14ac:dyDescent="0.25">
      <c r="D480" s="77" t="s">
        <v>856</v>
      </c>
      <c r="E480" s="78" t="s">
        <v>2064</v>
      </c>
      <c r="F480" s="79"/>
      <c r="G480" s="80" t="s">
        <v>1462</v>
      </c>
      <c r="H480" s="75" t="s">
        <v>1135</v>
      </c>
    </row>
    <row r="481" spans="4:8" ht="36" x14ac:dyDescent="0.25">
      <c r="D481" s="77" t="s">
        <v>857</v>
      </c>
      <c r="E481" s="78" t="s">
        <v>2065</v>
      </c>
      <c r="F481" s="79"/>
      <c r="G481" s="80" t="s">
        <v>1462</v>
      </c>
      <c r="H481" s="75" t="s">
        <v>1135</v>
      </c>
    </row>
    <row r="482" spans="4:8" x14ac:dyDescent="0.25">
      <c r="D482" s="77" t="s">
        <v>858</v>
      </c>
      <c r="E482" s="78" t="s">
        <v>2066</v>
      </c>
      <c r="F482" s="79"/>
      <c r="G482" s="80" t="s">
        <v>1462</v>
      </c>
      <c r="H482" s="75" t="s">
        <v>1135</v>
      </c>
    </row>
    <row r="483" spans="4:8" x14ac:dyDescent="0.25">
      <c r="D483" s="77" t="s">
        <v>859</v>
      </c>
      <c r="E483" s="78" t="s">
        <v>2067</v>
      </c>
      <c r="F483" s="79"/>
      <c r="G483" s="80" t="s">
        <v>1462</v>
      </c>
      <c r="H483" s="75" t="s">
        <v>1135</v>
      </c>
    </row>
    <row r="484" spans="4:8" x14ac:dyDescent="0.25">
      <c r="D484" s="77" t="s">
        <v>860</v>
      </c>
      <c r="E484" s="78" t="s">
        <v>2068</v>
      </c>
      <c r="F484" s="79"/>
      <c r="G484" s="80" t="s">
        <v>1462</v>
      </c>
      <c r="H484" s="75" t="s">
        <v>1135</v>
      </c>
    </row>
    <row r="485" spans="4:8" x14ac:dyDescent="0.25">
      <c r="D485" s="77" t="s">
        <v>861</v>
      </c>
      <c r="E485" s="78" t="s">
        <v>2069</v>
      </c>
      <c r="F485" s="79"/>
      <c r="G485" s="80" t="s">
        <v>1462</v>
      </c>
      <c r="H485" s="75" t="s">
        <v>1135</v>
      </c>
    </row>
    <row r="486" spans="4:8" x14ac:dyDescent="0.25">
      <c r="D486" s="77" t="s">
        <v>862</v>
      </c>
      <c r="E486" s="78" t="s">
        <v>2070</v>
      </c>
      <c r="F486" s="79"/>
      <c r="G486" s="80" t="s">
        <v>1462</v>
      </c>
      <c r="H486" s="75" t="s">
        <v>1135</v>
      </c>
    </row>
    <row r="487" spans="4:8" ht="24" x14ac:dyDescent="0.25">
      <c r="D487" s="77" t="s">
        <v>863</v>
      </c>
      <c r="E487" s="78" t="s">
        <v>2071</v>
      </c>
      <c r="F487" s="79"/>
      <c r="G487" s="80" t="s">
        <v>1462</v>
      </c>
      <c r="H487" s="75" t="s">
        <v>1135</v>
      </c>
    </row>
    <row r="488" spans="4:8" x14ac:dyDescent="0.25">
      <c r="D488" s="77" t="s">
        <v>864</v>
      </c>
      <c r="E488" s="78" t="s">
        <v>2072</v>
      </c>
      <c r="F488" s="79"/>
      <c r="G488" s="80" t="s">
        <v>1462</v>
      </c>
      <c r="H488" s="75" t="s">
        <v>1135</v>
      </c>
    </row>
    <row r="489" spans="4:8" x14ac:dyDescent="0.25">
      <c r="D489" s="77" t="s">
        <v>865</v>
      </c>
      <c r="E489" s="78" t="s">
        <v>2073</v>
      </c>
      <c r="F489" s="79"/>
      <c r="G489" s="80" t="s">
        <v>1462</v>
      </c>
      <c r="H489" s="75" t="s">
        <v>1135</v>
      </c>
    </row>
    <row r="490" spans="4:8" x14ac:dyDescent="0.25">
      <c r="D490" s="77" t="s">
        <v>866</v>
      </c>
      <c r="E490" s="78" t="s">
        <v>2074</v>
      </c>
      <c r="F490" s="79"/>
      <c r="G490" s="80" t="s">
        <v>1462</v>
      </c>
      <c r="H490" s="75" t="s">
        <v>1135</v>
      </c>
    </row>
    <row r="491" spans="4:8" ht="36" x14ac:dyDescent="0.25">
      <c r="D491" s="77" t="s">
        <v>867</v>
      </c>
      <c r="E491" s="78" t="s">
        <v>2075</v>
      </c>
      <c r="F491" s="79"/>
      <c r="G491" s="80" t="s">
        <v>1462</v>
      </c>
      <c r="H491" s="75" t="s">
        <v>1135</v>
      </c>
    </row>
    <row r="492" spans="4:8" x14ac:dyDescent="0.25">
      <c r="D492" s="77" t="s">
        <v>868</v>
      </c>
      <c r="E492" s="78" t="s">
        <v>2076</v>
      </c>
      <c r="F492" s="79"/>
      <c r="G492" s="80" t="s">
        <v>1462</v>
      </c>
      <c r="H492" s="75" t="s">
        <v>1135</v>
      </c>
    </row>
    <row r="493" spans="4:8" x14ac:dyDescent="0.25">
      <c r="D493" s="77" t="s">
        <v>869</v>
      </c>
      <c r="E493" s="78" t="s">
        <v>2077</v>
      </c>
      <c r="F493" s="79"/>
      <c r="G493" s="80" t="s">
        <v>1462</v>
      </c>
      <c r="H493" s="75" t="s">
        <v>1135</v>
      </c>
    </row>
    <row r="494" spans="4:8" x14ac:dyDescent="0.25">
      <c r="D494" s="77" t="s">
        <v>870</v>
      </c>
      <c r="E494" s="78" t="s">
        <v>2078</v>
      </c>
      <c r="F494" s="79"/>
      <c r="G494" s="80" t="s">
        <v>1462</v>
      </c>
      <c r="H494" s="75" t="s">
        <v>1135</v>
      </c>
    </row>
    <row r="495" spans="4:8" x14ac:dyDescent="0.25">
      <c r="D495" s="77" t="s">
        <v>871</v>
      </c>
      <c r="E495" s="78" t="s">
        <v>2079</v>
      </c>
      <c r="F495" s="79"/>
      <c r="G495" s="80" t="s">
        <v>1462</v>
      </c>
      <c r="H495" s="75" t="s">
        <v>1135</v>
      </c>
    </row>
    <row r="496" spans="4:8" x14ac:dyDescent="0.25">
      <c r="D496" s="77" t="s">
        <v>872</v>
      </c>
      <c r="E496" s="78" t="s">
        <v>2080</v>
      </c>
      <c r="F496" s="79"/>
      <c r="G496" s="80" t="s">
        <v>1462</v>
      </c>
      <c r="H496" s="75" t="s">
        <v>1135</v>
      </c>
    </row>
    <row r="497" spans="4:8" x14ac:dyDescent="0.25">
      <c r="D497" s="77" t="s">
        <v>873</v>
      </c>
      <c r="E497" s="78" t="s">
        <v>2081</v>
      </c>
      <c r="F497" s="79"/>
      <c r="G497" s="80" t="s">
        <v>1462</v>
      </c>
      <c r="H497" s="75" t="s">
        <v>1135</v>
      </c>
    </row>
    <row r="498" spans="4:8" ht="24" x14ac:dyDescent="0.25">
      <c r="D498" s="77" t="s">
        <v>874</v>
      </c>
      <c r="E498" s="78" t="s">
        <v>2082</v>
      </c>
      <c r="F498" s="79"/>
      <c r="G498" s="80" t="s">
        <v>1462</v>
      </c>
      <c r="H498" s="75" t="s">
        <v>1135</v>
      </c>
    </row>
    <row r="499" spans="4:8" ht="24" x14ac:dyDescent="0.25">
      <c r="D499" s="77" t="s">
        <v>875</v>
      </c>
      <c r="E499" s="78" t="s">
        <v>2083</v>
      </c>
      <c r="F499" s="79"/>
      <c r="G499" s="80" t="s">
        <v>1462</v>
      </c>
      <c r="H499" s="75" t="s">
        <v>1135</v>
      </c>
    </row>
    <row r="500" spans="4:8" ht="24" x14ac:dyDescent="0.25">
      <c r="D500" s="77" t="s">
        <v>876</v>
      </c>
      <c r="E500" s="78" t="s">
        <v>2084</v>
      </c>
      <c r="F500" s="79"/>
      <c r="G500" s="80" t="s">
        <v>1462</v>
      </c>
      <c r="H500" s="75" t="s">
        <v>1135</v>
      </c>
    </row>
    <row r="501" spans="4:8" x14ac:dyDescent="0.25">
      <c r="D501" s="77" t="s">
        <v>877</v>
      </c>
      <c r="E501" s="78" t="s">
        <v>2085</v>
      </c>
      <c r="F501" s="79"/>
      <c r="G501" s="80" t="s">
        <v>1462</v>
      </c>
      <c r="H501" s="75" t="s">
        <v>1135</v>
      </c>
    </row>
    <row r="502" spans="4:8" x14ac:dyDescent="0.25">
      <c r="D502" s="77" t="s">
        <v>878</v>
      </c>
      <c r="E502" s="78" t="s">
        <v>2086</v>
      </c>
      <c r="F502" s="79"/>
      <c r="G502" s="80" t="s">
        <v>1462</v>
      </c>
      <c r="H502" s="75" t="s">
        <v>1135</v>
      </c>
    </row>
    <row r="503" spans="4:8" x14ac:dyDescent="0.25">
      <c r="D503" s="77" t="s">
        <v>879</v>
      </c>
      <c r="E503" s="78" t="s">
        <v>2087</v>
      </c>
      <c r="F503" s="79"/>
      <c r="G503" s="80" t="s">
        <v>1462</v>
      </c>
      <c r="H503" s="75" t="s">
        <v>1135</v>
      </c>
    </row>
    <row r="504" spans="4:8" x14ac:dyDescent="0.25">
      <c r="D504" s="77" t="s">
        <v>880</v>
      </c>
      <c r="E504" s="78" t="s">
        <v>2088</v>
      </c>
      <c r="F504" s="79"/>
      <c r="G504" s="80" t="s">
        <v>1462</v>
      </c>
      <c r="H504" s="75" t="s">
        <v>1135</v>
      </c>
    </row>
    <row r="505" spans="4:8" ht="24" x14ac:dyDescent="0.25">
      <c r="D505" s="77" t="s">
        <v>881</v>
      </c>
      <c r="E505" s="78" t="s">
        <v>2089</v>
      </c>
      <c r="F505" s="79"/>
      <c r="G505" s="80" t="s">
        <v>1462</v>
      </c>
      <c r="H505" s="75" t="s">
        <v>1135</v>
      </c>
    </row>
    <row r="506" spans="4:8" ht="24" x14ac:dyDescent="0.25">
      <c r="D506" s="77" t="s">
        <v>882</v>
      </c>
      <c r="E506" s="78" t="s">
        <v>2090</v>
      </c>
      <c r="F506" s="79"/>
      <c r="G506" s="80" t="s">
        <v>1462</v>
      </c>
      <c r="H506" s="75" t="s">
        <v>1135</v>
      </c>
    </row>
    <row r="507" spans="4:8" ht="24" x14ac:dyDescent="0.25">
      <c r="D507" s="77" t="s">
        <v>883</v>
      </c>
      <c r="E507" s="78" t="s">
        <v>2091</v>
      </c>
      <c r="F507" s="79"/>
      <c r="G507" s="80" t="s">
        <v>1462</v>
      </c>
      <c r="H507" s="75" t="s">
        <v>1135</v>
      </c>
    </row>
    <row r="508" spans="4:8" ht="36" x14ac:dyDescent="0.25">
      <c r="D508" s="77" t="s">
        <v>884</v>
      </c>
      <c r="E508" s="78" t="s">
        <v>2092</v>
      </c>
      <c r="F508" s="79"/>
      <c r="G508" s="80" t="s">
        <v>1462</v>
      </c>
      <c r="H508" s="75" t="s">
        <v>1135</v>
      </c>
    </row>
    <row r="509" spans="4:8" ht="24" x14ac:dyDescent="0.25">
      <c r="D509" s="77" t="s">
        <v>885</v>
      </c>
      <c r="E509" s="78" t="s">
        <v>2093</v>
      </c>
      <c r="F509" s="79"/>
      <c r="G509" s="80" t="s">
        <v>1462</v>
      </c>
      <c r="H509" s="75" t="s">
        <v>1135</v>
      </c>
    </row>
    <row r="510" spans="4:8" ht="36" x14ac:dyDescent="0.25">
      <c r="D510" s="77" t="s">
        <v>886</v>
      </c>
      <c r="E510" s="78" t="s">
        <v>2094</v>
      </c>
      <c r="F510" s="79"/>
      <c r="G510" s="80" t="s">
        <v>1462</v>
      </c>
      <c r="H510" s="75" t="s">
        <v>1135</v>
      </c>
    </row>
    <row r="511" spans="4:8" ht="36" x14ac:dyDescent="0.25">
      <c r="D511" s="77" t="s">
        <v>887</v>
      </c>
      <c r="E511" s="78" t="s">
        <v>2095</v>
      </c>
      <c r="F511" s="79"/>
      <c r="G511" s="80" t="s">
        <v>1462</v>
      </c>
      <c r="H511" s="75" t="s">
        <v>1135</v>
      </c>
    </row>
    <row r="512" spans="4:8" x14ac:dyDescent="0.25">
      <c r="D512" s="77" t="s">
        <v>888</v>
      </c>
      <c r="E512" s="78" t="s">
        <v>2096</v>
      </c>
      <c r="F512" s="79"/>
      <c r="G512" s="80" t="s">
        <v>1462</v>
      </c>
      <c r="H512" s="75" t="s">
        <v>1135</v>
      </c>
    </row>
    <row r="513" spans="4:8" ht="36" x14ac:dyDescent="0.25">
      <c r="D513" s="77" t="s">
        <v>889</v>
      </c>
      <c r="E513" s="78" t="s">
        <v>2097</v>
      </c>
      <c r="F513" s="79"/>
      <c r="G513" s="80" t="s">
        <v>1462</v>
      </c>
      <c r="H513" s="75" t="s">
        <v>1135</v>
      </c>
    </row>
    <row r="514" spans="4:8" ht="36" x14ac:dyDescent="0.25">
      <c r="D514" s="77" t="s">
        <v>890</v>
      </c>
      <c r="E514" s="78" t="s">
        <v>2098</v>
      </c>
      <c r="F514" s="79"/>
      <c r="G514" s="80" t="s">
        <v>1462</v>
      </c>
      <c r="H514" s="75" t="s">
        <v>1135</v>
      </c>
    </row>
    <row r="515" spans="4:8" ht="36" x14ac:dyDescent="0.25">
      <c r="D515" s="77" t="s">
        <v>891</v>
      </c>
      <c r="E515" s="78" t="s">
        <v>2099</v>
      </c>
      <c r="F515" s="79"/>
      <c r="G515" s="80" t="s">
        <v>1462</v>
      </c>
      <c r="H515" s="75" t="s">
        <v>1135</v>
      </c>
    </row>
    <row r="516" spans="4:8" ht="24" x14ac:dyDescent="0.25">
      <c r="D516" s="77" t="s">
        <v>892</v>
      </c>
      <c r="E516" s="78" t="s">
        <v>2100</v>
      </c>
      <c r="F516" s="79"/>
      <c r="G516" s="80" t="s">
        <v>1462</v>
      </c>
      <c r="H516" s="75" t="s">
        <v>1135</v>
      </c>
    </row>
    <row r="517" spans="4:8" ht="24" x14ac:dyDescent="0.25">
      <c r="D517" s="77" t="s">
        <v>893</v>
      </c>
      <c r="E517" s="78" t="s">
        <v>2101</v>
      </c>
      <c r="F517" s="79"/>
      <c r="G517" s="80" t="s">
        <v>1462</v>
      </c>
      <c r="H517" s="75" t="s">
        <v>1135</v>
      </c>
    </row>
    <row r="518" spans="4:8" ht="36" x14ac:dyDescent="0.25">
      <c r="D518" s="77" t="s">
        <v>894</v>
      </c>
      <c r="E518" s="78" t="s">
        <v>2102</v>
      </c>
      <c r="F518" s="79"/>
      <c r="G518" s="80" t="s">
        <v>1462</v>
      </c>
      <c r="H518" s="75" t="s">
        <v>1135</v>
      </c>
    </row>
    <row r="519" spans="4:8" ht="36" x14ac:dyDescent="0.25">
      <c r="D519" s="77" t="s">
        <v>895</v>
      </c>
      <c r="E519" s="78" t="s">
        <v>2103</v>
      </c>
      <c r="F519" s="79"/>
      <c r="G519" s="80" t="s">
        <v>1462</v>
      </c>
      <c r="H519" s="75" t="s">
        <v>1135</v>
      </c>
    </row>
    <row r="520" spans="4:8" ht="36" x14ac:dyDescent="0.25">
      <c r="D520" s="77" t="s">
        <v>896</v>
      </c>
      <c r="E520" s="78" t="s">
        <v>2104</v>
      </c>
      <c r="F520" s="79"/>
      <c r="G520" s="80" t="s">
        <v>1462</v>
      </c>
      <c r="H520" s="75" t="s">
        <v>1135</v>
      </c>
    </row>
    <row r="521" spans="4:8" ht="24" x14ac:dyDescent="0.25">
      <c r="D521" s="77" t="s">
        <v>897</v>
      </c>
      <c r="E521" s="78" t="s">
        <v>2105</v>
      </c>
      <c r="F521" s="79"/>
      <c r="G521" s="80" t="s">
        <v>1462</v>
      </c>
      <c r="H521" s="75" t="s">
        <v>1135</v>
      </c>
    </row>
    <row r="522" spans="4:8" ht="48" x14ac:dyDescent="0.25">
      <c r="D522" s="77" t="s">
        <v>898</v>
      </c>
      <c r="E522" s="78" t="s">
        <v>2106</v>
      </c>
      <c r="F522" s="79"/>
      <c r="G522" s="80" t="s">
        <v>1462</v>
      </c>
      <c r="H522" s="75" t="s">
        <v>1135</v>
      </c>
    </row>
    <row r="523" spans="4:8" ht="48" x14ac:dyDescent="0.25">
      <c r="D523" s="77" t="s">
        <v>899</v>
      </c>
      <c r="E523" s="78" t="s">
        <v>2107</v>
      </c>
      <c r="F523" s="79"/>
      <c r="G523" s="80" t="s">
        <v>1462</v>
      </c>
      <c r="H523" s="75" t="s">
        <v>1135</v>
      </c>
    </row>
    <row r="524" spans="4:8" ht="48" x14ac:dyDescent="0.25">
      <c r="D524" s="77" t="s">
        <v>900</v>
      </c>
      <c r="E524" s="78" t="s">
        <v>2108</v>
      </c>
      <c r="F524" s="79"/>
      <c r="G524" s="80" t="s">
        <v>1462</v>
      </c>
      <c r="H524" s="75" t="s">
        <v>1135</v>
      </c>
    </row>
    <row r="525" spans="4:8" ht="24" x14ac:dyDescent="0.25">
      <c r="D525" s="77" t="s">
        <v>901</v>
      </c>
      <c r="E525" s="78" t="s">
        <v>2109</v>
      </c>
      <c r="F525" s="79"/>
      <c r="G525" s="80" t="s">
        <v>1462</v>
      </c>
      <c r="H525" s="75" t="s">
        <v>1135</v>
      </c>
    </row>
    <row r="526" spans="4:8" ht="36" x14ac:dyDescent="0.25">
      <c r="D526" s="77" t="s">
        <v>902</v>
      </c>
      <c r="E526" s="78" t="s">
        <v>2110</v>
      </c>
      <c r="F526" s="79"/>
      <c r="G526" s="80" t="s">
        <v>1462</v>
      </c>
      <c r="H526" s="75" t="s">
        <v>1135</v>
      </c>
    </row>
    <row r="527" spans="4:8" ht="36" x14ac:dyDescent="0.25">
      <c r="D527" s="77" t="s">
        <v>903</v>
      </c>
      <c r="E527" s="78" t="s">
        <v>2111</v>
      </c>
      <c r="F527" s="79"/>
      <c r="G527" s="80" t="s">
        <v>1462</v>
      </c>
      <c r="H527" s="75" t="s">
        <v>1135</v>
      </c>
    </row>
    <row r="528" spans="4:8" ht="36" x14ac:dyDescent="0.25">
      <c r="D528" s="77" t="s">
        <v>904</v>
      </c>
      <c r="E528" s="78" t="s">
        <v>2112</v>
      </c>
      <c r="F528" s="79"/>
      <c r="G528" s="80" t="s">
        <v>1462</v>
      </c>
      <c r="H528" s="75" t="s">
        <v>1135</v>
      </c>
    </row>
    <row r="529" spans="4:8" ht="36" x14ac:dyDescent="0.25">
      <c r="D529" s="77" t="s">
        <v>905</v>
      </c>
      <c r="E529" s="78" t="s">
        <v>2113</v>
      </c>
      <c r="F529" s="79"/>
      <c r="G529" s="80" t="s">
        <v>1462</v>
      </c>
      <c r="H529" s="75" t="s">
        <v>1135</v>
      </c>
    </row>
    <row r="530" spans="4:8" x14ac:dyDescent="0.25">
      <c r="D530" s="77" t="s">
        <v>906</v>
      </c>
      <c r="E530" s="78" t="s">
        <v>2114</v>
      </c>
      <c r="F530" s="79"/>
      <c r="G530" s="80" t="s">
        <v>1462</v>
      </c>
      <c r="H530" s="75" t="s">
        <v>1135</v>
      </c>
    </row>
    <row r="531" spans="4:8" ht="24" x14ac:dyDescent="0.25">
      <c r="D531" s="77" t="s">
        <v>907</v>
      </c>
      <c r="E531" s="78" t="s">
        <v>2115</v>
      </c>
      <c r="F531" s="79"/>
      <c r="G531" s="80" t="s">
        <v>1462</v>
      </c>
      <c r="H531" s="75" t="s">
        <v>1135</v>
      </c>
    </row>
    <row r="532" spans="4:8" ht="24" x14ac:dyDescent="0.25">
      <c r="D532" s="77" t="s">
        <v>908</v>
      </c>
      <c r="E532" s="78" t="s">
        <v>2116</v>
      </c>
      <c r="F532" s="79"/>
      <c r="G532" s="80" t="s">
        <v>1462</v>
      </c>
      <c r="H532" s="75" t="s">
        <v>1135</v>
      </c>
    </row>
    <row r="533" spans="4:8" ht="24" x14ac:dyDescent="0.25">
      <c r="D533" s="77" t="s">
        <v>909</v>
      </c>
      <c r="E533" s="78" t="s">
        <v>2117</v>
      </c>
      <c r="F533" s="79"/>
      <c r="G533" s="80" t="s">
        <v>1462</v>
      </c>
      <c r="H533" s="75" t="s">
        <v>1135</v>
      </c>
    </row>
    <row r="534" spans="4:8" ht="24" x14ac:dyDescent="0.25">
      <c r="D534" s="77" t="s">
        <v>910</v>
      </c>
      <c r="E534" s="78" t="s">
        <v>2118</v>
      </c>
      <c r="F534" s="79"/>
      <c r="G534" s="80" t="s">
        <v>1462</v>
      </c>
      <c r="H534" s="75" t="s">
        <v>1135</v>
      </c>
    </row>
    <row r="535" spans="4:8" ht="24" x14ac:dyDescent="0.25">
      <c r="D535" s="77" t="s">
        <v>911</v>
      </c>
      <c r="E535" s="78" t="s">
        <v>2119</v>
      </c>
      <c r="F535" s="79"/>
      <c r="G535" s="80" t="s">
        <v>1462</v>
      </c>
      <c r="H535" s="75" t="s">
        <v>1135</v>
      </c>
    </row>
    <row r="536" spans="4:8" ht="24" x14ac:dyDescent="0.25">
      <c r="D536" s="77" t="s">
        <v>912</v>
      </c>
      <c r="E536" s="78" t="s">
        <v>2120</v>
      </c>
      <c r="F536" s="79"/>
      <c r="G536" s="80" t="s">
        <v>1462</v>
      </c>
      <c r="H536" s="75" t="s">
        <v>1135</v>
      </c>
    </row>
    <row r="537" spans="4:8" ht="24" x14ac:dyDescent="0.25">
      <c r="D537" s="77" t="s">
        <v>913</v>
      </c>
      <c r="E537" s="78" t="s">
        <v>2121</v>
      </c>
      <c r="F537" s="79"/>
      <c r="G537" s="80" t="s">
        <v>1462</v>
      </c>
      <c r="H537" s="75" t="s">
        <v>1135</v>
      </c>
    </row>
    <row r="538" spans="4:8" ht="24" x14ac:dyDescent="0.25">
      <c r="D538" s="77" t="s">
        <v>914</v>
      </c>
      <c r="E538" s="78" t="s">
        <v>2122</v>
      </c>
      <c r="F538" s="79"/>
      <c r="G538" s="80" t="s">
        <v>1462</v>
      </c>
      <c r="H538" s="75" t="s">
        <v>1135</v>
      </c>
    </row>
    <row r="539" spans="4:8" ht="24" x14ac:dyDescent="0.25">
      <c r="D539" s="77" t="s">
        <v>915</v>
      </c>
      <c r="E539" s="78" t="s">
        <v>2123</v>
      </c>
      <c r="F539" s="79"/>
      <c r="G539" s="80" t="s">
        <v>1462</v>
      </c>
      <c r="H539" s="75" t="s">
        <v>1135</v>
      </c>
    </row>
    <row r="540" spans="4:8" ht="24" x14ac:dyDescent="0.25">
      <c r="D540" s="77" t="s">
        <v>916</v>
      </c>
      <c r="E540" s="78" t="s">
        <v>2124</v>
      </c>
      <c r="F540" s="79"/>
      <c r="G540" s="80" t="s">
        <v>1462</v>
      </c>
      <c r="H540" s="75" t="s">
        <v>1135</v>
      </c>
    </row>
    <row r="541" spans="4:8" ht="24" x14ac:dyDescent="0.25">
      <c r="D541" s="77" t="s">
        <v>917</v>
      </c>
      <c r="E541" s="78" t="s">
        <v>2125</v>
      </c>
      <c r="F541" s="79"/>
      <c r="G541" s="80" t="s">
        <v>1462</v>
      </c>
      <c r="H541" s="75" t="s">
        <v>1135</v>
      </c>
    </row>
    <row r="542" spans="4:8" ht="24" x14ac:dyDescent="0.25">
      <c r="D542" s="77" t="s">
        <v>918</v>
      </c>
      <c r="E542" s="78" t="s">
        <v>2126</v>
      </c>
      <c r="F542" s="79"/>
      <c r="G542" s="80" t="s">
        <v>1462</v>
      </c>
      <c r="H542" s="75" t="s">
        <v>1135</v>
      </c>
    </row>
    <row r="543" spans="4:8" ht="24" x14ac:dyDescent="0.25">
      <c r="D543" s="77" t="s">
        <v>919</v>
      </c>
      <c r="E543" s="78" t="s">
        <v>2127</v>
      </c>
      <c r="F543" s="79"/>
      <c r="G543" s="80" t="s">
        <v>1462</v>
      </c>
      <c r="H543" s="75" t="s">
        <v>1135</v>
      </c>
    </row>
    <row r="544" spans="4:8" ht="36" x14ac:dyDescent="0.25">
      <c r="D544" s="77" t="s">
        <v>920</v>
      </c>
      <c r="E544" s="78" t="s">
        <v>2128</v>
      </c>
      <c r="F544" s="79"/>
      <c r="G544" s="80" t="s">
        <v>1462</v>
      </c>
      <c r="H544" s="75" t="s">
        <v>1135</v>
      </c>
    </row>
    <row r="545" spans="4:8" x14ac:dyDescent="0.25">
      <c r="D545" s="77" t="s">
        <v>921</v>
      </c>
      <c r="E545" s="78" t="s">
        <v>2129</v>
      </c>
      <c r="F545" s="79"/>
      <c r="G545" s="80" t="s">
        <v>1462</v>
      </c>
      <c r="H545" s="75" t="s">
        <v>1135</v>
      </c>
    </row>
    <row r="546" spans="4:8" x14ac:dyDescent="0.25">
      <c r="D546" s="77" t="s">
        <v>922</v>
      </c>
      <c r="E546" s="78" t="s">
        <v>2130</v>
      </c>
      <c r="F546" s="79"/>
      <c r="G546" s="80" t="s">
        <v>1462</v>
      </c>
      <c r="H546" s="75" t="s">
        <v>1135</v>
      </c>
    </row>
    <row r="547" spans="4:8" x14ac:dyDescent="0.25">
      <c r="D547" s="77" t="s">
        <v>923</v>
      </c>
      <c r="E547" s="78" t="s">
        <v>2131</v>
      </c>
      <c r="F547" s="79"/>
      <c r="G547" s="80" t="s">
        <v>1462</v>
      </c>
      <c r="H547" s="75" t="s">
        <v>1135</v>
      </c>
    </row>
    <row r="548" spans="4:8" ht="24" x14ac:dyDescent="0.25">
      <c r="D548" s="77" t="s">
        <v>924</v>
      </c>
      <c r="E548" s="78" t="s">
        <v>2132</v>
      </c>
      <c r="F548" s="79"/>
      <c r="G548" s="80" t="s">
        <v>1462</v>
      </c>
      <c r="H548" s="75" t="s">
        <v>1135</v>
      </c>
    </row>
    <row r="549" spans="4:8" ht="36" x14ac:dyDescent="0.25">
      <c r="D549" s="77" t="s">
        <v>925</v>
      </c>
      <c r="E549" s="78" t="s">
        <v>2133</v>
      </c>
      <c r="F549" s="79"/>
      <c r="G549" s="80" t="s">
        <v>1462</v>
      </c>
      <c r="H549" s="75" t="s">
        <v>1135</v>
      </c>
    </row>
    <row r="550" spans="4:8" ht="36" x14ac:dyDescent="0.25">
      <c r="D550" s="77" t="s">
        <v>926</v>
      </c>
      <c r="E550" s="78" t="s">
        <v>2134</v>
      </c>
      <c r="F550" s="79"/>
      <c r="G550" s="80" t="s">
        <v>1462</v>
      </c>
      <c r="H550" s="75" t="s">
        <v>1135</v>
      </c>
    </row>
    <row r="551" spans="4:8" ht="36" x14ac:dyDescent="0.25">
      <c r="D551" s="77" t="s">
        <v>927</v>
      </c>
      <c r="E551" s="78" t="s">
        <v>2135</v>
      </c>
      <c r="F551" s="79"/>
      <c r="G551" s="80" t="s">
        <v>1462</v>
      </c>
      <c r="H551" s="75" t="s">
        <v>1135</v>
      </c>
    </row>
    <row r="552" spans="4:8" ht="36" x14ac:dyDescent="0.25">
      <c r="D552" s="77" t="s">
        <v>928</v>
      </c>
      <c r="E552" s="78" t="s">
        <v>2136</v>
      </c>
      <c r="F552" s="79"/>
      <c r="G552" s="80" t="s">
        <v>1462</v>
      </c>
      <c r="H552" s="75" t="s">
        <v>1135</v>
      </c>
    </row>
    <row r="553" spans="4:8" ht="36" x14ac:dyDescent="0.25">
      <c r="D553" s="77" t="s">
        <v>929</v>
      </c>
      <c r="E553" s="78" t="s">
        <v>2137</v>
      </c>
      <c r="F553" s="79"/>
      <c r="G553" s="80" t="s">
        <v>1462</v>
      </c>
      <c r="H553" s="75" t="s">
        <v>1135</v>
      </c>
    </row>
    <row r="554" spans="4:8" ht="36" x14ac:dyDescent="0.25">
      <c r="D554" s="77" t="s">
        <v>930</v>
      </c>
      <c r="E554" s="78" t="s">
        <v>2138</v>
      </c>
      <c r="F554" s="79"/>
      <c r="G554" s="80" t="s">
        <v>1462</v>
      </c>
      <c r="H554" s="75" t="s">
        <v>1135</v>
      </c>
    </row>
    <row r="555" spans="4:8" ht="36" x14ac:dyDescent="0.25">
      <c r="D555" s="77" t="s">
        <v>931</v>
      </c>
      <c r="E555" s="78" t="s">
        <v>2139</v>
      </c>
      <c r="F555" s="79"/>
      <c r="G555" s="80" t="s">
        <v>1462</v>
      </c>
      <c r="H555" s="75" t="s">
        <v>1135</v>
      </c>
    </row>
    <row r="556" spans="4:8" x14ac:dyDescent="0.25">
      <c r="D556" s="77" t="s">
        <v>932</v>
      </c>
      <c r="E556" s="78" t="s">
        <v>2140</v>
      </c>
      <c r="F556" s="79"/>
      <c r="G556" s="80" t="s">
        <v>1462</v>
      </c>
      <c r="H556" s="75" t="s">
        <v>1135</v>
      </c>
    </row>
    <row r="557" spans="4:8" x14ac:dyDescent="0.25">
      <c r="D557" s="77" t="s">
        <v>933</v>
      </c>
      <c r="E557" s="78" t="s">
        <v>2141</v>
      </c>
      <c r="F557" s="79"/>
      <c r="G557" s="80" t="s">
        <v>1462</v>
      </c>
      <c r="H557" s="75" t="s">
        <v>1135</v>
      </c>
    </row>
    <row r="558" spans="4:8" ht="36" x14ac:dyDescent="0.25">
      <c r="D558" s="77" t="s">
        <v>934</v>
      </c>
      <c r="E558" s="78" t="s">
        <v>2142</v>
      </c>
      <c r="F558" s="79"/>
      <c r="G558" s="80" t="s">
        <v>1462</v>
      </c>
      <c r="H558" s="75" t="s">
        <v>1135</v>
      </c>
    </row>
    <row r="559" spans="4:8" x14ac:dyDescent="0.25">
      <c r="D559" s="77" t="s">
        <v>935</v>
      </c>
      <c r="E559" s="78" t="s">
        <v>2143</v>
      </c>
      <c r="F559" s="79"/>
      <c r="G559" s="80" t="s">
        <v>1462</v>
      </c>
      <c r="H559" s="75" t="s">
        <v>1135</v>
      </c>
    </row>
    <row r="560" spans="4:8" x14ac:dyDescent="0.25">
      <c r="D560" s="77" t="s">
        <v>936</v>
      </c>
      <c r="E560" s="78" t="s">
        <v>2144</v>
      </c>
      <c r="F560" s="79"/>
      <c r="G560" s="80" t="s">
        <v>1462</v>
      </c>
      <c r="H560" s="75" t="s">
        <v>1135</v>
      </c>
    </row>
    <row r="561" spans="4:8" ht="24" x14ac:dyDescent="0.25">
      <c r="D561" s="77" t="s">
        <v>937</v>
      </c>
      <c r="E561" s="78" t="s">
        <v>2145</v>
      </c>
      <c r="F561" s="79"/>
      <c r="G561" s="80" t="s">
        <v>1462</v>
      </c>
      <c r="H561" s="75" t="s">
        <v>1135</v>
      </c>
    </row>
    <row r="562" spans="4:8" ht="24" x14ac:dyDescent="0.25">
      <c r="D562" s="77" t="s">
        <v>938</v>
      </c>
      <c r="E562" s="78" t="s">
        <v>2146</v>
      </c>
      <c r="F562" s="79"/>
      <c r="G562" s="80" t="s">
        <v>1462</v>
      </c>
      <c r="H562" s="75" t="s">
        <v>1135</v>
      </c>
    </row>
    <row r="563" spans="4:8" ht="36" x14ac:dyDescent="0.25">
      <c r="D563" s="77" t="s">
        <v>939</v>
      </c>
      <c r="E563" s="78" t="s">
        <v>2147</v>
      </c>
      <c r="F563" s="79"/>
      <c r="G563" s="80" t="s">
        <v>1462</v>
      </c>
      <c r="H563" s="75" t="s">
        <v>1135</v>
      </c>
    </row>
    <row r="564" spans="4:8" ht="36" x14ac:dyDescent="0.25">
      <c r="D564" s="77" t="s">
        <v>940</v>
      </c>
      <c r="E564" s="78" t="s">
        <v>2148</v>
      </c>
      <c r="F564" s="79"/>
      <c r="G564" s="80" t="s">
        <v>1462</v>
      </c>
      <c r="H564" s="75" t="s">
        <v>1135</v>
      </c>
    </row>
    <row r="565" spans="4:8" ht="48" x14ac:dyDescent="0.25">
      <c r="D565" s="77" t="s">
        <v>941</v>
      </c>
      <c r="E565" s="78" t="s">
        <v>2149</v>
      </c>
      <c r="F565" s="79"/>
      <c r="G565" s="80" t="s">
        <v>1462</v>
      </c>
      <c r="H565" s="75" t="s">
        <v>1135</v>
      </c>
    </row>
    <row r="566" spans="4:8" ht="24" x14ac:dyDescent="0.25">
      <c r="D566" s="77" t="s">
        <v>942</v>
      </c>
      <c r="E566" s="78" t="s">
        <v>2150</v>
      </c>
      <c r="F566" s="79"/>
      <c r="G566" s="80" t="s">
        <v>1462</v>
      </c>
      <c r="H566" s="75" t="s">
        <v>1135</v>
      </c>
    </row>
    <row r="567" spans="4:8" x14ac:dyDescent="0.25">
      <c r="D567" s="77" t="s">
        <v>943</v>
      </c>
      <c r="E567" s="78" t="s">
        <v>2151</v>
      </c>
      <c r="F567" s="79"/>
      <c r="G567" s="80" t="s">
        <v>1462</v>
      </c>
      <c r="H567" s="75" t="s">
        <v>1135</v>
      </c>
    </row>
    <row r="568" spans="4:8" x14ac:dyDescent="0.25">
      <c r="D568" s="77" t="s">
        <v>944</v>
      </c>
      <c r="E568" s="78" t="s">
        <v>2152</v>
      </c>
      <c r="F568" s="79"/>
      <c r="G568" s="80" t="s">
        <v>1462</v>
      </c>
      <c r="H568" s="75" t="s">
        <v>1135</v>
      </c>
    </row>
    <row r="569" spans="4:8" x14ac:dyDescent="0.25">
      <c r="D569" s="77" t="s">
        <v>945</v>
      </c>
      <c r="E569" s="78" t="s">
        <v>2153</v>
      </c>
      <c r="F569" s="79"/>
      <c r="G569" s="80" t="s">
        <v>1462</v>
      </c>
      <c r="H569" s="75" t="s">
        <v>1135</v>
      </c>
    </row>
    <row r="570" spans="4:8" x14ac:dyDescent="0.25">
      <c r="D570" s="77" t="s">
        <v>946</v>
      </c>
      <c r="E570" s="78" t="s">
        <v>2154</v>
      </c>
      <c r="F570" s="79"/>
      <c r="G570" s="80" t="s">
        <v>1462</v>
      </c>
      <c r="H570" s="75" t="s">
        <v>1135</v>
      </c>
    </row>
    <row r="571" spans="4:8" x14ac:dyDescent="0.25">
      <c r="D571" s="77" t="s">
        <v>947</v>
      </c>
      <c r="E571" s="78" t="s">
        <v>2155</v>
      </c>
      <c r="F571" s="79"/>
      <c r="G571" s="80" t="s">
        <v>1462</v>
      </c>
      <c r="H571" s="75" t="s">
        <v>1135</v>
      </c>
    </row>
    <row r="572" spans="4:8" x14ac:dyDescent="0.25">
      <c r="D572" s="77" t="s">
        <v>948</v>
      </c>
      <c r="E572" s="78" t="s">
        <v>2156</v>
      </c>
      <c r="F572" s="79"/>
      <c r="G572" s="80" t="s">
        <v>1462</v>
      </c>
      <c r="H572" s="75" t="s">
        <v>1135</v>
      </c>
    </row>
    <row r="573" spans="4:8" x14ac:dyDescent="0.25">
      <c r="D573" s="77" t="s">
        <v>949</v>
      </c>
      <c r="E573" s="78" t="s">
        <v>2157</v>
      </c>
      <c r="F573" s="79"/>
      <c r="G573" s="80" t="s">
        <v>1462</v>
      </c>
      <c r="H573" s="75" t="s">
        <v>1135</v>
      </c>
    </row>
    <row r="574" spans="4:8" x14ac:dyDescent="0.25">
      <c r="D574" s="77" t="s">
        <v>950</v>
      </c>
      <c r="E574" s="78" t="s">
        <v>2158</v>
      </c>
      <c r="F574" s="79"/>
      <c r="G574" s="80" t="s">
        <v>1462</v>
      </c>
      <c r="H574" s="75" t="s">
        <v>1135</v>
      </c>
    </row>
    <row r="575" spans="4:8" x14ac:dyDescent="0.25">
      <c r="D575" s="77" t="s">
        <v>951</v>
      </c>
      <c r="E575" s="78" t="s">
        <v>2159</v>
      </c>
      <c r="F575" s="79"/>
      <c r="G575" s="80" t="s">
        <v>1462</v>
      </c>
      <c r="H575" s="75" t="s">
        <v>1135</v>
      </c>
    </row>
    <row r="576" spans="4:8" x14ac:dyDescent="0.25">
      <c r="D576" s="77" t="s">
        <v>952</v>
      </c>
      <c r="E576" s="78" t="s">
        <v>2160</v>
      </c>
      <c r="F576" s="79"/>
      <c r="G576" s="80" t="s">
        <v>1462</v>
      </c>
      <c r="H576" s="75" t="s">
        <v>1135</v>
      </c>
    </row>
    <row r="577" spans="4:8" x14ac:dyDescent="0.25">
      <c r="D577" s="77" t="s">
        <v>953</v>
      </c>
      <c r="E577" s="78" t="s">
        <v>2161</v>
      </c>
      <c r="F577" s="79"/>
      <c r="G577" s="80" t="s">
        <v>1462</v>
      </c>
      <c r="H577" s="75" t="s">
        <v>1135</v>
      </c>
    </row>
    <row r="578" spans="4:8" x14ac:dyDescent="0.25">
      <c r="D578" s="77" t="s">
        <v>954</v>
      </c>
      <c r="E578" s="78" t="s">
        <v>2162</v>
      </c>
      <c r="F578" s="79"/>
      <c r="G578" s="80" t="s">
        <v>1462</v>
      </c>
      <c r="H578" s="75" t="s">
        <v>1135</v>
      </c>
    </row>
    <row r="579" spans="4:8" x14ac:dyDescent="0.25">
      <c r="D579" s="77" t="s">
        <v>955</v>
      </c>
      <c r="E579" s="78" t="s">
        <v>2163</v>
      </c>
      <c r="F579" s="79"/>
      <c r="G579" s="80" t="s">
        <v>1462</v>
      </c>
      <c r="H579" s="75" t="s">
        <v>1135</v>
      </c>
    </row>
    <row r="580" spans="4:8" x14ac:dyDescent="0.25">
      <c r="D580" s="77" t="s">
        <v>956</v>
      </c>
      <c r="E580" s="78" t="s">
        <v>2164</v>
      </c>
      <c r="F580" s="79"/>
      <c r="G580" s="80" t="s">
        <v>1462</v>
      </c>
      <c r="H580" s="75" t="s">
        <v>1135</v>
      </c>
    </row>
    <row r="581" spans="4:8" x14ac:dyDescent="0.25">
      <c r="D581" s="77" t="s">
        <v>957</v>
      </c>
      <c r="E581" s="78" t="s">
        <v>2165</v>
      </c>
      <c r="F581" s="79"/>
      <c r="G581" s="80" t="s">
        <v>1462</v>
      </c>
      <c r="H581" s="75" t="s">
        <v>1135</v>
      </c>
    </row>
    <row r="582" spans="4:8" x14ac:dyDescent="0.25">
      <c r="D582" s="77" t="s">
        <v>958</v>
      </c>
      <c r="E582" s="78" t="s">
        <v>2166</v>
      </c>
      <c r="F582" s="79"/>
      <c r="G582" s="80" t="s">
        <v>1462</v>
      </c>
      <c r="H582" s="75" t="s">
        <v>1135</v>
      </c>
    </row>
    <row r="583" spans="4:8" x14ac:dyDescent="0.25">
      <c r="D583" s="77" t="s">
        <v>959</v>
      </c>
      <c r="E583" s="78" t="s">
        <v>2167</v>
      </c>
      <c r="F583" s="79"/>
      <c r="G583" s="80" t="s">
        <v>1462</v>
      </c>
      <c r="H583" s="75" t="s">
        <v>1135</v>
      </c>
    </row>
    <row r="584" spans="4:8" x14ac:dyDescent="0.25">
      <c r="D584" s="77" t="s">
        <v>960</v>
      </c>
      <c r="E584" s="78" t="s">
        <v>2168</v>
      </c>
      <c r="F584" s="79"/>
      <c r="G584" s="80" t="s">
        <v>1462</v>
      </c>
      <c r="H584" s="75" t="s">
        <v>1135</v>
      </c>
    </row>
    <row r="585" spans="4:8" x14ac:dyDescent="0.25">
      <c r="D585" s="77" t="s">
        <v>961</v>
      </c>
      <c r="E585" s="78" t="s">
        <v>2169</v>
      </c>
      <c r="F585" s="79"/>
      <c r="G585" s="80" t="s">
        <v>1462</v>
      </c>
      <c r="H585" s="75" t="s">
        <v>1135</v>
      </c>
    </row>
    <row r="586" spans="4:8" x14ac:dyDescent="0.25">
      <c r="D586" s="77" t="s">
        <v>962</v>
      </c>
      <c r="E586" s="78" t="s">
        <v>2170</v>
      </c>
      <c r="F586" s="79"/>
      <c r="G586" s="80" t="s">
        <v>1462</v>
      </c>
      <c r="H586" s="75" t="s">
        <v>1135</v>
      </c>
    </row>
    <row r="587" spans="4:8" x14ac:dyDescent="0.25">
      <c r="D587" s="77" t="s">
        <v>963</v>
      </c>
      <c r="E587" s="78" t="s">
        <v>2171</v>
      </c>
      <c r="F587" s="79"/>
      <c r="G587" s="80" t="s">
        <v>1462</v>
      </c>
      <c r="H587" s="75" t="s">
        <v>1135</v>
      </c>
    </row>
    <row r="588" spans="4:8" x14ac:dyDescent="0.25">
      <c r="D588" s="77" t="s">
        <v>964</v>
      </c>
      <c r="E588" s="78" t="s">
        <v>2172</v>
      </c>
      <c r="F588" s="79"/>
      <c r="G588" s="80" t="s">
        <v>1462</v>
      </c>
      <c r="H588" s="75" t="s">
        <v>1135</v>
      </c>
    </row>
    <row r="589" spans="4:8" ht="24" x14ac:dyDescent="0.25">
      <c r="D589" s="77" t="s">
        <v>965</v>
      </c>
      <c r="E589" s="78" t="s">
        <v>2173</v>
      </c>
      <c r="F589" s="79"/>
      <c r="G589" s="80" t="s">
        <v>1462</v>
      </c>
      <c r="H589" s="75" t="s">
        <v>1135</v>
      </c>
    </row>
    <row r="590" spans="4:8" ht="24" x14ac:dyDescent="0.25">
      <c r="D590" s="77" t="s">
        <v>966</v>
      </c>
      <c r="E590" s="78" t="s">
        <v>2174</v>
      </c>
      <c r="F590" s="79"/>
      <c r="G590" s="80" t="s">
        <v>1462</v>
      </c>
      <c r="H590" s="75" t="s">
        <v>1135</v>
      </c>
    </row>
    <row r="591" spans="4:8" ht="24" x14ac:dyDescent="0.25">
      <c r="D591" s="77" t="s">
        <v>967</v>
      </c>
      <c r="E591" s="78" t="s">
        <v>2175</v>
      </c>
      <c r="F591" s="79"/>
      <c r="G591" s="80" t="s">
        <v>1462</v>
      </c>
      <c r="H591" s="75" t="s">
        <v>1135</v>
      </c>
    </row>
    <row r="592" spans="4:8" ht="24" x14ac:dyDescent="0.25">
      <c r="D592" s="77" t="s">
        <v>968</v>
      </c>
      <c r="E592" s="78" t="s">
        <v>2176</v>
      </c>
      <c r="F592" s="79"/>
      <c r="G592" s="80" t="s">
        <v>1462</v>
      </c>
      <c r="H592" s="75" t="s">
        <v>1135</v>
      </c>
    </row>
    <row r="593" spans="4:8" ht="24" x14ac:dyDescent="0.25">
      <c r="D593" s="77" t="s">
        <v>969</v>
      </c>
      <c r="E593" s="78" t="s">
        <v>2177</v>
      </c>
      <c r="F593" s="79"/>
      <c r="G593" s="80" t="s">
        <v>1462</v>
      </c>
      <c r="H593" s="75" t="s">
        <v>1135</v>
      </c>
    </row>
    <row r="594" spans="4:8" x14ac:dyDescent="0.25">
      <c r="D594" s="77" t="s">
        <v>970</v>
      </c>
      <c r="E594" s="78" t="s">
        <v>2178</v>
      </c>
      <c r="F594" s="79"/>
      <c r="G594" s="80" t="s">
        <v>1462</v>
      </c>
      <c r="H594" s="75" t="s">
        <v>1135</v>
      </c>
    </row>
    <row r="595" spans="4:8" x14ac:dyDescent="0.25">
      <c r="D595" s="77" t="s">
        <v>971</v>
      </c>
      <c r="E595" s="78" t="s">
        <v>2179</v>
      </c>
      <c r="F595" s="79"/>
      <c r="G595" s="80" t="s">
        <v>1462</v>
      </c>
      <c r="H595" s="75" t="s">
        <v>1135</v>
      </c>
    </row>
    <row r="596" spans="4:8" ht="48" x14ac:dyDescent="0.25">
      <c r="D596" s="77" t="s">
        <v>972</v>
      </c>
      <c r="E596" s="78" t="s">
        <v>2180</v>
      </c>
      <c r="F596" s="79"/>
      <c r="G596" s="80" t="s">
        <v>1462</v>
      </c>
      <c r="H596" s="75" t="s">
        <v>1135</v>
      </c>
    </row>
    <row r="597" spans="4:8" x14ac:dyDescent="0.25">
      <c r="D597" s="77" t="s">
        <v>973</v>
      </c>
      <c r="E597" s="78" t="s">
        <v>2181</v>
      </c>
      <c r="F597" s="79"/>
      <c r="G597" s="80" t="s">
        <v>1462</v>
      </c>
      <c r="H597" s="75" t="s">
        <v>1135</v>
      </c>
    </row>
    <row r="598" spans="4:8" x14ac:dyDescent="0.25">
      <c r="D598" s="77" t="s">
        <v>974</v>
      </c>
      <c r="E598" s="78" t="s">
        <v>2182</v>
      </c>
      <c r="F598" s="79"/>
      <c r="G598" s="80" t="s">
        <v>1462</v>
      </c>
      <c r="H598" s="75" t="s">
        <v>1135</v>
      </c>
    </row>
    <row r="599" spans="4:8" x14ac:dyDescent="0.25">
      <c r="D599" s="77" t="s">
        <v>975</v>
      </c>
      <c r="E599" s="78" t="s">
        <v>2183</v>
      </c>
      <c r="F599" s="79"/>
      <c r="G599" s="80" t="s">
        <v>1462</v>
      </c>
      <c r="H599" s="75" t="s">
        <v>1135</v>
      </c>
    </row>
    <row r="600" spans="4:8" ht="24" x14ac:dyDescent="0.25">
      <c r="D600" s="77" t="s">
        <v>976</v>
      </c>
      <c r="E600" s="78" t="s">
        <v>2184</v>
      </c>
      <c r="F600" s="79"/>
      <c r="G600" s="80" t="s">
        <v>1462</v>
      </c>
      <c r="H600" s="75" t="s">
        <v>1135</v>
      </c>
    </row>
    <row r="601" spans="4:8" ht="24" x14ac:dyDescent="0.25">
      <c r="D601" s="77" t="s">
        <v>977</v>
      </c>
      <c r="E601" s="78" t="s">
        <v>2185</v>
      </c>
      <c r="F601" s="79"/>
      <c r="G601" s="80" t="s">
        <v>1462</v>
      </c>
      <c r="H601" s="75" t="s">
        <v>1135</v>
      </c>
    </row>
    <row r="602" spans="4:8" x14ac:dyDescent="0.25">
      <c r="D602" s="77" t="s">
        <v>978</v>
      </c>
      <c r="E602" s="78" t="s">
        <v>2186</v>
      </c>
      <c r="F602" s="79"/>
      <c r="G602" s="80" t="s">
        <v>1462</v>
      </c>
      <c r="H602" s="75" t="s">
        <v>1135</v>
      </c>
    </row>
    <row r="603" spans="4:8" ht="24" x14ac:dyDescent="0.25">
      <c r="D603" s="77" t="s">
        <v>979</v>
      </c>
      <c r="E603" s="78" t="s">
        <v>2187</v>
      </c>
      <c r="F603" s="79"/>
      <c r="G603" s="80" t="s">
        <v>1462</v>
      </c>
      <c r="H603" s="75" t="s">
        <v>1135</v>
      </c>
    </row>
    <row r="604" spans="4:8" ht="24" x14ac:dyDescent="0.25">
      <c r="D604" s="77" t="s">
        <v>980</v>
      </c>
      <c r="E604" s="78" t="s">
        <v>2188</v>
      </c>
      <c r="F604" s="79"/>
      <c r="G604" s="80" t="s">
        <v>1462</v>
      </c>
      <c r="H604" s="75" t="s">
        <v>1135</v>
      </c>
    </row>
    <row r="605" spans="4:8" ht="36" x14ac:dyDescent="0.25">
      <c r="D605" s="77" t="s">
        <v>981</v>
      </c>
      <c r="E605" s="78" t="s">
        <v>2189</v>
      </c>
      <c r="F605" s="79"/>
      <c r="G605" s="80" t="s">
        <v>1462</v>
      </c>
      <c r="H605" s="75" t="s">
        <v>1135</v>
      </c>
    </row>
    <row r="606" spans="4:8" ht="36" x14ac:dyDescent="0.25">
      <c r="D606" s="77" t="s">
        <v>982</v>
      </c>
      <c r="E606" s="78" t="s">
        <v>2190</v>
      </c>
      <c r="F606" s="79"/>
      <c r="G606" s="80" t="s">
        <v>1462</v>
      </c>
      <c r="H606" s="75" t="s">
        <v>1135</v>
      </c>
    </row>
    <row r="607" spans="4:8" ht="36" x14ac:dyDescent="0.25">
      <c r="D607" s="77" t="s">
        <v>983</v>
      </c>
      <c r="E607" s="78" t="s">
        <v>2191</v>
      </c>
      <c r="F607" s="79"/>
      <c r="G607" s="80" t="s">
        <v>1462</v>
      </c>
      <c r="H607" s="75" t="s">
        <v>1135</v>
      </c>
    </row>
    <row r="608" spans="4:8" ht="36" x14ac:dyDescent="0.25">
      <c r="D608" s="77" t="s">
        <v>984</v>
      </c>
      <c r="E608" s="78" t="s">
        <v>2192</v>
      </c>
      <c r="F608" s="79"/>
      <c r="G608" s="80" t="s">
        <v>1462</v>
      </c>
      <c r="H608" s="75" t="s">
        <v>1135</v>
      </c>
    </row>
    <row r="609" spans="4:8" ht="36" x14ac:dyDescent="0.25">
      <c r="D609" s="77" t="s">
        <v>985</v>
      </c>
      <c r="E609" s="78" t="s">
        <v>2193</v>
      </c>
      <c r="F609" s="79"/>
      <c r="G609" s="80" t="s">
        <v>1462</v>
      </c>
      <c r="H609" s="75" t="s">
        <v>1135</v>
      </c>
    </row>
    <row r="610" spans="4:8" ht="36" x14ac:dyDescent="0.25">
      <c r="D610" s="77" t="s">
        <v>986</v>
      </c>
      <c r="E610" s="78" t="s">
        <v>2194</v>
      </c>
      <c r="F610" s="79"/>
      <c r="G610" s="80" t="s">
        <v>1462</v>
      </c>
      <c r="H610" s="75" t="s">
        <v>1135</v>
      </c>
    </row>
    <row r="611" spans="4:8" ht="24" x14ac:dyDescent="0.25">
      <c r="D611" s="77" t="s">
        <v>987</v>
      </c>
      <c r="E611" s="78" t="s">
        <v>2195</v>
      </c>
      <c r="F611" s="79"/>
      <c r="G611" s="80" t="s">
        <v>1462</v>
      </c>
      <c r="H611" s="75" t="s">
        <v>1135</v>
      </c>
    </row>
    <row r="612" spans="4:8" ht="24" x14ac:dyDescent="0.25">
      <c r="D612" s="77" t="s">
        <v>988</v>
      </c>
      <c r="E612" s="78" t="s">
        <v>2196</v>
      </c>
      <c r="F612" s="79"/>
      <c r="G612" s="80" t="s">
        <v>1462</v>
      </c>
      <c r="H612" s="75" t="s">
        <v>1135</v>
      </c>
    </row>
    <row r="613" spans="4:8" ht="24" x14ac:dyDescent="0.25">
      <c r="D613" s="77" t="s">
        <v>989</v>
      </c>
      <c r="E613" s="78" t="s">
        <v>2197</v>
      </c>
      <c r="F613" s="79"/>
      <c r="G613" s="80" t="s">
        <v>1462</v>
      </c>
      <c r="H613" s="75" t="s">
        <v>1135</v>
      </c>
    </row>
    <row r="614" spans="4:8" x14ac:dyDescent="0.25">
      <c r="D614" s="77" t="s">
        <v>990</v>
      </c>
      <c r="E614" s="78" t="s">
        <v>2198</v>
      </c>
      <c r="F614" s="79"/>
      <c r="G614" s="80" t="s">
        <v>1462</v>
      </c>
      <c r="H614" s="75" t="s">
        <v>1135</v>
      </c>
    </row>
    <row r="615" spans="4:8" x14ac:dyDescent="0.25">
      <c r="D615" s="77" t="s">
        <v>991</v>
      </c>
      <c r="E615" s="78" t="s">
        <v>2199</v>
      </c>
      <c r="F615" s="79"/>
      <c r="G615" s="80" t="s">
        <v>1462</v>
      </c>
      <c r="H615" s="75" t="s">
        <v>1135</v>
      </c>
    </row>
    <row r="616" spans="4:8" ht="24" x14ac:dyDescent="0.25">
      <c r="D616" s="77" t="s">
        <v>992</v>
      </c>
      <c r="E616" s="78" t="s">
        <v>2200</v>
      </c>
      <c r="F616" s="79"/>
      <c r="G616" s="80" t="s">
        <v>1462</v>
      </c>
      <c r="H616" s="75" t="s">
        <v>1135</v>
      </c>
    </row>
    <row r="617" spans="4:8" ht="24" x14ac:dyDescent="0.25">
      <c r="D617" s="77" t="s">
        <v>993</v>
      </c>
      <c r="E617" s="78" t="s">
        <v>2201</v>
      </c>
      <c r="F617" s="79"/>
      <c r="G617" s="80" t="s">
        <v>1462</v>
      </c>
      <c r="H617" s="75" t="s">
        <v>1135</v>
      </c>
    </row>
    <row r="618" spans="4:8" ht="36" x14ac:dyDescent="0.25">
      <c r="D618" s="77" t="s">
        <v>994</v>
      </c>
      <c r="E618" s="78" t="s">
        <v>2202</v>
      </c>
      <c r="F618" s="79"/>
      <c r="G618" s="80" t="s">
        <v>1462</v>
      </c>
      <c r="H618" s="75" t="s">
        <v>1135</v>
      </c>
    </row>
    <row r="619" spans="4:8" ht="36" x14ac:dyDescent="0.25">
      <c r="D619" s="77" t="s">
        <v>995</v>
      </c>
      <c r="E619" s="78" t="s">
        <v>2203</v>
      </c>
      <c r="F619" s="79"/>
      <c r="G619" s="80" t="s">
        <v>1462</v>
      </c>
      <c r="H619" s="75" t="s">
        <v>1135</v>
      </c>
    </row>
    <row r="620" spans="4:8" ht="36" x14ac:dyDescent="0.25">
      <c r="D620" s="77" t="s">
        <v>996</v>
      </c>
      <c r="E620" s="78" t="s">
        <v>2204</v>
      </c>
      <c r="F620" s="79"/>
      <c r="G620" s="80" t="s">
        <v>1462</v>
      </c>
      <c r="H620" s="75" t="s">
        <v>1135</v>
      </c>
    </row>
    <row r="621" spans="4:8" ht="24" x14ac:dyDescent="0.25">
      <c r="D621" s="77" t="s">
        <v>997</v>
      </c>
      <c r="E621" s="78" t="s">
        <v>2205</v>
      </c>
      <c r="F621" s="79"/>
      <c r="G621" s="80" t="s">
        <v>1462</v>
      </c>
      <c r="H621" s="75" t="s">
        <v>1135</v>
      </c>
    </row>
    <row r="622" spans="4:8" ht="24" x14ac:dyDescent="0.25">
      <c r="D622" s="77" t="s">
        <v>998</v>
      </c>
      <c r="E622" s="78" t="s">
        <v>2206</v>
      </c>
      <c r="F622" s="79"/>
      <c r="G622" s="80" t="s">
        <v>1462</v>
      </c>
      <c r="H622" s="75" t="s">
        <v>1135</v>
      </c>
    </row>
    <row r="623" spans="4:8" ht="24" x14ac:dyDescent="0.25">
      <c r="D623" s="77" t="s">
        <v>999</v>
      </c>
      <c r="E623" s="78" t="s">
        <v>2207</v>
      </c>
      <c r="F623" s="79"/>
      <c r="G623" s="80" t="s">
        <v>1462</v>
      </c>
      <c r="H623" s="75" t="s">
        <v>1135</v>
      </c>
    </row>
    <row r="624" spans="4:8" ht="24" x14ac:dyDescent="0.25">
      <c r="D624" s="77" t="s">
        <v>1000</v>
      </c>
      <c r="E624" s="78" t="s">
        <v>2208</v>
      </c>
      <c r="F624" s="79"/>
      <c r="G624" s="80" t="s">
        <v>1462</v>
      </c>
      <c r="H624" s="75" t="s">
        <v>1135</v>
      </c>
    </row>
    <row r="625" spans="4:8" ht="24" x14ac:dyDescent="0.25">
      <c r="D625" s="77" t="s">
        <v>1001</v>
      </c>
      <c r="E625" s="78" t="s">
        <v>2209</v>
      </c>
      <c r="F625" s="79"/>
      <c r="G625" s="80" t="s">
        <v>1462</v>
      </c>
      <c r="H625" s="75" t="s">
        <v>1135</v>
      </c>
    </row>
    <row r="626" spans="4:8" ht="24" x14ac:dyDescent="0.25">
      <c r="D626" s="77" t="s">
        <v>1002</v>
      </c>
      <c r="E626" s="78" t="s">
        <v>2210</v>
      </c>
      <c r="F626" s="79"/>
      <c r="G626" s="80" t="s">
        <v>1462</v>
      </c>
      <c r="H626" s="75" t="s">
        <v>1135</v>
      </c>
    </row>
    <row r="627" spans="4:8" ht="24" x14ac:dyDescent="0.25">
      <c r="D627" s="77" t="s">
        <v>1003</v>
      </c>
      <c r="E627" s="78" t="s">
        <v>2211</v>
      </c>
      <c r="F627" s="79"/>
      <c r="G627" s="80" t="s">
        <v>1462</v>
      </c>
      <c r="H627" s="75" t="s">
        <v>1135</v>
      </c>
    </row>
    <row r="628" spans="4:8" ht="24" x14ac:dyDescent="0.25">
      <c r="D628" s="77" t="s">
        <v>1004</v>
      </c>
      <c r="E628" s="78" t="s">
        <v>2212</v>
      </c>
      <c r="F628" s="79"/>
      <c r="G628" s="80" t="s">
        <v>1462</v>
      </c>
      <c r="H628" s="75" t="s">
        <v>1135</v>
      </c>
    </row>
    <row r="629" spans="4:8" x14ac:dyDescent="0.25">
      <c r="D629" s="77" t="s">
        <v>1005</v>
      </c>
      <c r="E629" s="78" t="s">
        <v>2213</v>
      </c>
      <c r="F629" s="79"/>
      <c r="G629" s="80" t="s">
        <v>1462</v>
      </c>
      <c r="H629" s="75" t="s">
        <v>1135</v>
      </c>
    </row>
    <row r="630" spans="4:8" x14ac:dyDescent="0.25">
      <c r="D630" s="77" t="s">
        <v>1006</v>
      </c>
      <c r="E630" s="78" t="s">
        <v>2214</v>
      </c>
      <c r="F630" s="79"/>
      <c r="G630" s="80" t="s">
        <v>1462</v>
      </c>
      <c r="H630" s="75" t="s">
        <v>1135</v>
      </c>
    </row>
    <row r="631" spans="4:8" x14ac:dyDescent="0.25">
      <c r="D631" s="77" t="s">
        <v>1007</v>
      </c>
      <c r="E631" s="78" t="s">
        <v>2215</v>
      </c>
      <c r="F631" s="79"/>
      <c r="G631" s="80" t="s">
        <v>1462</v>
      </c>
      <c r="H631" s="75" t="s">
        <v>1135</v>
      </c>
    </row>
    <row r="632" spans="4:8" x14ac:dyDescent="0.25">
      <c r="D632" s="77" t="s">
        <v>1008</v>
      </c>
      <c r="E632" s="78" t="s">
        <v>2216</v>
      </c>
      <c r="F632" s="79"/>
      <c r="G632" s="80" t="s">
        <v>1462</v>
      </c>
      <c r="H632" s="75" t="s">
        <v>1135</v>
      </c>
    </row>
    <row r="633" spans="4:8" x14ac:dyDescent="0.25">
      <c r="D633" s="77" t="s">
        <v>1009</v>
      </c>
      <c r="E633" s="78" t="s">
        <v>2217</v>
      </c>
      <c r="F633" s="79"/>
      <c r="G633" s="80" t="s">
        <v>1462</v>
      </c>
      <c r="H633" s="75" t="s">
        <v>1135</v>
      </c>
    </row>
    <row r="634" spans="4:8" x14ac:dyDescent="0.25">
      <c r="D634" s="77" t="s">
        <v>1010</v>
      </c>
      <c r="E634" s="78" t="s">
        <v>2218</v>
      </c>
      <c r="F634" s="79"/>
      <c r="G634" s="80" t="s">
        <v>1462</v>
      </c>
      <c r="H634" s="75" t="s">
        <v>1135</v>
      </c>
    </row>
    <row r="635" spans="4:8" x14ac:dyDescent="0.25">
      <c r="D635" s="77" t="s">
        <v>1011</v>
      </c>
      <c r="E635" s="78" t="s">
        <v>2219</v>
      </c>
      <c r="F635" s="79"/>
      <c r="G635" s="80" t="s">
        <v>1462</v>
      </c>
      <c r="H635" s="75" t="s">
        <v>1135</v>
      </c>
    </row>
    <row r="636" spans="4:8" x14ac:dyDescent="0.25">
      <c r="D636" s="77" t="s">
        <v>1012</v>
      </c>
      <c r="E636" s="78" t="s">
        <v>2220</v>
      </c>
      <c r="F636" s="79"/>
      <c r="G636" s="80" t="s">
        <v>1462</v>
      </c>
      <c r="H636" s="75" t="s">
        <v>1135</v>
      </c>
    </row>
    <row r="637" spans="4:8" x14ac:dyDescent="0.25">
      <c r="D637" s="77" t="s">
        <v>1013</v>
      </c>
      <c r="E637" s="78" t="s">
        <v>2221</v>
      </c>
      <c r="F637" s="79"/>
      <c r="G637" s="80" t="s">
        <v>1462</v>
      </c>
      <c r="H637" s="75" t="s">
        <v>1135</v>
      </c>
    </row>
    <row r="638" spans="4:8" ht="24" x14ac:dyDescent="0.25">
      <c r="D638" s="77" t="s">
        <v>1014</v>
      </c>
      <c r="E638" s="78" t="s">
        <v>2222</v>
      </c>
      <c r="F638" s="79"/>
      <c r="G638" s="80" t="s">
        <v>1462</v>
      </c>
      <c r="H638" s="75" t="s">
        <v>1135</v>
      </c>
    </row>
    <row r="639" spans="4:8" ht="24" x14ac:dyDescent="0.25">
      <c r="D639" s="77" t="s">
        <v>1015</v>
      </c>
      <c r="E639" s="78" t="s">
        <v>2223</v>
      </c>
      <c r="F639" s="79"/>
      <c r="G639" s="80" t="s">
        <v>1462</v>
      </c>
      <c r="H639" s="75" t="s">
        <v>1135</v>
      </c>
    </row>
    <row r="640" spans="4:8" ht="24" x14ac:dyDescent="0.25">
      <c r="D640" s="77" t="s">
        <v>1016</v>
      </c>
      <c r="E640" s="78" t="s">
        <v>2224</v>
      </c>
      <c r="F640" s="79"/>
      <c r="G640" s="80" t="s">
        <v>1462</v>
      </c>
      <c r="H640" s="75" t="s">
        <v>1135</v>
      </c>
    </row>
    <row r="641" spans="4:8" ht="24" x14ac:dyDescent="0.25">
      <c r="D641" s="77" t="s">
        <v>1017</v>
      </c>
      <c r="E641" s="78" t="s">
        <v>2225</v>
      </c>
      <c r="F641" s="79"/>
      <c r="G641" s="80" t="s">
        <v>1462</v>
      </c>
      <c r="H641" s="75" t="s">
        <v>1135</v>
      </c>
    </row>
    <row r="642" spans="4:8" ht="24" x14ac:dyDescent="0.25">
      <c r="D642" s="77" t="s">
        <v>1018</v>
      </c>
      <c r="E642" s="78" t="s">
        <v>2226</v>
      </c>
      <c r="F642" s="79"/>
      <c r="G642" s="80" t="s">
        <v>1462</v>
      </c>
      <c r="H642" s="75" t="s">
        <v>1135</v>
      </c>
    </row>
    <row r="643" spans="4:8" ht="24" x14ac:dyDescent="0.25">
      <c r="D643" s="77" t="s">
        <v>1019</v>
      </c>
      <c r="E643" s="78" t="s">
        <v>2227</v>
      </c>
      <c r="F643" s="79"/>
      <c r="G643" s="80" t="s">
        <v>1462</v>
      </c>
      <c r="H643" s="75" t="s">
        <v>1135</v>
      </c>
    </row>
    <row r="644" spans="4:8" ht="24" x14ac:dyDescent="0.25">
      <c r="D644" s="77" t="s">
        <v>1020</v>
      </c>
      <c r="E644" s="78" t="s">
        <v>2228</v>
      </c>
      <c r="F644" s="79"/>
      <c r="G644" s="80" t="s">
        <v>1462</v>
      </c>
      <c r="H644" s="75" t="s">
        <v>1135</v>
      </c>
    </row>
    <row r="645" spans="4:8" ht="24" x14ac:dyDescent="0.25">
      <c r="D645" s="77" t="s">
        <v>1021</v>
      </c>
      <c r="E645" s="78" t="s">
        <v>2229</v>
      </c>
      <c r="F645" s="79"/>
      <c r="G645" s="80" t="s">
        <v>1462</v>
      </c>
      <c r="H645" s="75" t="s">
        <v>1135</v>
      </c>
    </row>
    <row r="646" spans="4:8" ht="24" x14ac:dyDescent="0.25">
      <c r="D646" s="77" t="s">
        <v>1022</v>
      </c>
      <c r="E646" s="78" t="s">
        <v>2230</v>
      </c>
      <c r="F646" s="79"/>
      <c r="G646" s="80" t="s">
        <v>1462</v>
      </c>
      <c r="H646" s="75" t="s">
        <v>1135</v>
      </c>
    </row>
    <row r="647" spans="4:8" ht="24" x14ac:dyDescent="0.25">
      <c r="D647" s="77" t="s">
        <v>1023</v>
      </c>
      <c r="E647" s="78" t="s">
        <v>2231</v>
      </c>
      <c r="F647" s="79"/>
      <c r="G647" s="80" t="s">
        <v>1462</v>
      </c>
      <c r="H647" s="75" t="s">
        <v>1135</v>
      </c>
    </row>
    <row r="648" spans="4:8" ht="36" x14ac:dyDescent="0.25">
      <c r="D648" s="77" t="s">
        <v>1024</v>
      </c>
      <c r="E648" s="78" t="s">
        <v>2232</v>
      </c>
      <c r="F648" s="79"/>
      <c r="G648" s="80" t="s">
        <v>1462</v>
      </c>
      <c r="H648" s="75" t="s">
        <v>1135</v>
      </c>
    </row>
    <row r="649" spans="4:8" ht="36" x14ac:dyDescent="0.25">
      <c r="D649" s="77" t="s">
        <v>1025</v>
      </c>
      <c r="E649" s="78" t="s">
        <v>2233</v>
      </c>
      <c r="F649" s="79"/>
      <c r="G649" s="80" t="s">
        <v>1462</v>
      </c>
      <c r="H649" s="75" t="s">
        <v>1135</v>
      </c>
    </row>
    <row r="650" spans="4:8" ht="36" x14ac:dyDescent="0.25">
      <c r="D650" s="77" t="s">
        <v>1026</v>
      </c>
      <c r="E650" s="78" t="s">
        <v>2234</v>
      </c>
      <c r="F650" s="79"/>
      <c r="G650" s="80" t="s">
        <v>1462</v>
      </c>
      <c r="H650" s="75" t="s">
        <v>1135</v>
      </c>
    </row>
    <row r="651" spans="4:8" x14ac:dyDescent="0.25">
      <c r="D651" s="77" t="s">
        <v>1027</v>
      </c>
      <c r="E651" s="78" t="s">
        <v>2235</v>
      </c>
      <c r="F651" s="79"/>
      <c r="G651" s="80" t="s">
        <v>1462</v>
      </c>
      <c r="H651" s="75" t="s">
        <v>1135</v>
      </c>
    </row>
    <row r="652" spans="4:8" x14ac:dyDescent="0.25">
      <c r="D652" s="77" t="s">
        <v>1028</v>
      </c>
      <c r="E652" s="78" t="s">
        <v>2236</v>
      </c>
      <c r="F652" s="79"/>
      <c r="G652" s="80" t="s">
        <v>1462</v>
      </c>
      <c r="H652" s="75" t="s">
        <v>1135</v>
      </c>
    </row>
    <row r="653" spans="4:8" x14ac:dyDescent="0.25">
      <c r="D653" s="77" t="s">
        <v>1029</v>
      </c>
      <c r="E653" s="78" t="s">
        <v>2237</v>
      </c>
      <c r="F653" s="79"/>
      <c r="G653" s="80" t="s">
        <v>1462</v>
      </c>
      <c r="H653" s="75" t="s">
        <v>1135</v>
      </c>
    </row>
    <row r="654" spans="4:8" x14ac:dyDescent="0.25">
      <c r="D654" s="77" t="s">
        <v>1030</v>
      </c>
      <c r="E654" s="78" t="s">
        <v>2238</v>
      </c>
      <c r="F654" s="79"/>
      <c r="G654" s="80" t="s">
        <v>1462</v>
      </c>
      <c r="H654" s="75" t="s">
        <v>1135</v>
      </c>
    </row>
    <row r="655" spans="4:8" x14ac:dyDescent="0.25">
      <c r="D655" s="77" t="s">
        <v>1031</v>
      </c>
      <c r="E655" s="78" t="s">
        <v>2239</v>
      </c>
      <c r="F655" s="79"/>
      <c r="G655" s="80" t="s">
        <v>1462</v>
      </c>
      <c r="H655" s="75" t="s">
        <v>1135</v>
      </c>
    </row>
    <row r="656" spans="4:8" x14ac:dyDescent="0.25">
      <c r="D656" s="77" t="s">
        <v>1032</v>
      </c>
      <c r="E656" s="78" t="s">
        <v>2240</v>
      </c>
      <c r="F656" s="79"/>
      <c r="G656" s="80" t="s">
        <v>1462</v>
      </c>
      <c r="H656" s="75" t="s">
        <v>1135</v>
      </c>
    </row>
    <row r="657" spans="4:8" x14ac:dyDescent="0.25">
      <c r="D657" s="77" t="s">
        <v>1033</v>
      </c>
      <c r="E657" s="78" t="s">
        <v>2241</v>
      </c>
      <c r="F657" s="79"/>
      <c r="G657" s="80" t="s">
        <v>1462</v>
      </c>
      <c r="H657" s="75" t="s">
        <v>1135</v>
      </c>
    </row>
    <row r="658" spans="4:8" x14ac:dyDescent="0.25">
      <c r="D658" s="77" t="s">
        <v>1034</v>
      </c>
      <c r="E658" s="78" t="s">
        <v>2242</v>
      </c>
      <c r="F658" s="79"/>
      <c r="G658" s="80" t="s">
        <v>1462</v>
      </c>
      <c r="H658" s="75" t="s">
        <v>1135</v>
      </c>
    </row>
    <row r="659" spans="4:8" x14ac:dyDescent="0.25">
      <c r="D659" s="77" t="s">
        <v>1035</v>
      </c>
      <c r="E659" s="78" t="s">
        <v>2243</v>
      </c>
      <c r="F659" s="79"/>
      <c r="G659" s="80" t="s">
        <v>1462</v>
      </c>
      <c r="H659" s="75" t="s">
        <v>1135</v>
      </c>
    </row>
    <row r="660" spans="4:8" x14ac:dyDescent="0.25">
      <c r="D660" s="77" t="s">
        <v>1036</v>
      </c>
      <c r="E660" s="78" t="s">
        <v>2244</v>
      </c>
      <c r="F660" s="79"/>
      <c r="G660" s="80" t="s">
        <v>1462</v>
      </c>
      <c r="H660" s="75" t="s">
        <v>1135</v>
      </c>
    </row>
    <row r="661" spans="4:8" x14ac:dyDescent="0.25">
      <c r="D661" s="77" t="s">
        <v>1037</v>
      </c>
      <c r="E661" s="78" t="s">
        <v>2245</v>
      </c>
      <c r="F661" s="79"/>
      <c r="G661" s="80" t="s">
        <v>1462</v>
      </c>
      <c r="H661" s="75" t="s">
        <v>1135</v>
      </c>
    </row>
    <row r="662" spans="4:8" x14ac:dyDescent="0.25">
      <c r="D662" s="77" t="s">
        <v>1038</v>
      </c>
      <c r="E662" s="78" t="s">
        <v>2246</v>
      </c>
      <c r="F662" s="79"/>
      <c r="G662" s="80" t="s">
        <v>1462</v>
      </c>
      <c r="H662" s="75" t="s">
        <v>1135</v>
      </c>
    </row>
    <row r="663" spans="4:8" x14ac:dyDescent="0.25">
      <c r="D663" s="77" t="s">
        <v>1039</v>
      </c>
      <c r="E663" s="78" t="s">
        <v>2247</v>
      </c>
      <c r="F663" s="79"/>
      <c r="G663" s="80" t="s">
        <v>1462</v>
      </c>
      <c r="H663" s="75" t="s">
        <v>1135</v>
      </c>
    </row>
    <row r="664" spans="4:8" x14ac:dyDescent="0.25">
      <c r="D664" s="77" t="s">
        <v>1040</v>
      </c>
      <c r="E664" s="78" t="s">
        <v>2248</v>
      </c>
      <c r="F664" s="79"/>
      <c r="G664" s="80" t="s">
        <v>1462</v>
      </c>
      <c r="H664" s="75" t="s">
        <v>1135</v>
      </c>
    </row>
    <row r="665" spans="4:8" x14ac:dyDescent="0.25">
      <c r="D665" s="77" t="s">
        <v>1041</v>
      </c>
      <c r="E665" s="78" t="s">
        <v>2249</v>
      </c>
      <c r="F665" s="79"/>
      <c r="G665" s="80" t="s">
        <v>1462</v>
      </c>
      <c r="H665" s="75" t="s">
        <v>1135</v>
      </c>
    </row>
    <row r="666" spans="4:8" x14ac:dyDescent="0.25">
      <c r="D666" s="77" t="s">
        <v>1042</v>
      </c>
      <c r="E666" s="78" t="s">
        <v>2250</v>
      </c>
      <c r="F666" s="79"/>
      <c r="G666" s="80" t="s">
        <v>1462</v>
      </c>
      <c r="H666" s="75" t="s">
        <v>1135</v>
      </c>
    </row>
    <row r="667" spans="4:8" x14ac:dyDescent="0.25">
      <c r="D667" s="77" t="s">
        <v>1043</v>
      </c>
      <c r="E667" s="78" t="s">
        <v>2251</v>
      </c>
      <c r="F667" s="79"/>
      <c r="G667" s="80" t="s">
        <v>1462</v>
      </c>
      <c r="H667" s="75" t="s">
        <v>1135</v>
      </c>
    </row>
    <row r="668" spans="4:8" x14ac:dyDescent="0.25">
      <c r="D668" s="77" t="s">
        <v>1044</v>
      </c>
      <c r="E668" s="78" t="s">
        <v>2252</v>
      </c>
      <c r="F668" s="79"/>
      <c r="G668" s="80" t="s">
        <v>1462</v>
      </c>
      <c r="H668" s="75" t="s">
        <v>1135</v>
      </c>
    </row>
    <row r="669" spans="4:8" x14ac:dyDescent="0.25">
      <c r="D669" s="77" t="s">
        <v>1045</v>
      </c>
      <c r="E669" s="78" t="s">
        <v>2253</v>
      </c>
      <c r="F669" s="79"/>
      <c r="G669" s="80" t="s">
        <v>1462</v>
      </c>
      <c r="H669" s="75" t="s">
        <v>1135</v>
      </c>
    </row>
    <row r="670" spans="4:8" x14ac:dyDescent="0.25">
      <c r="D670" s="77" t="s">
        <v>1046</v>
      </c>
      <c r="E670" s="78" t="s">
        <v>2254</v>
      </c>
      <c r="F670" s="79"/>
      <c r="G670" s="80" t="s">
        <v>1462</v>
      </c>
      <c r="H670" s="75" t="s">
        <v>1135</v>
      </c>
    </row>
    <row r="671" spans="4:8" x14ac:dyDescent="0.25">
      <c r="D671" s="77" t="s">
        <v>1047</v>
      </c>
      <c r="E671" s="78" t="s">
        <v>2255</v>
      </c>
      <c r="F671" s="79"/>
      <c r="G671" s="80" t="s">
        <v>1462</v>
      </c>
      <c r="H671" s="75" t="s">
        <v>1135</v>
      </c>
    </row>
    <row r="672" spans="4:8" x14ac:dyDescent="0.25">
      <c r="D672" s="77" t="s">
        <v>1048</v>
      </c>
      <c r="E672" s="78" t="s">
        <v>2256</v>
      </c>
      <c r="F672" s="79"/>
      <c r="G672" s="80" t="s">
        <v>1462</v>
      </c>
      <c r="H672" s="75" t="s">
        <v>1135</v>
      </c>
    </row>
    <row r="673" spans="4:8" x14ac:dyDescent="0.25">
      <c r="D673" s="77" t="s">
        <v>1049</v>
      </c>
      <c r="E673" s="78" t="s">
        <v>2257</v>
      </c>
      <c r="F673" s="79"/>
      <c r="G673" s="80" t="s">
        <v>1462</v>
      </c>
      <c r="H673" s="75" t="s">
        <v>1135</v>
      </c>
    </row>
    <row r="674" spans="4:8" x14ac:dyDescent="0.25">
      <c r="D674" s="77" t="s">
        <v>1050</v>
      </c>
      <c r="E674" s="78" t="s">
        <v>2258</v>
      </c>
      <c r="F674" s="79"/>
      <c r="G674" s="80" t="s">
        <v>1462</v>
      </c>
      <c r="H674" s="75" t="s">
        <v>1135</v>
      </c>
    </row>
    <row r="675" spans="4:8" x14ac:dyDescent="0.25">
      <c r="D675" s="77" t="s">
        <v>1051</v>
      </c>
      <c r="E675" s="78" t="s">
        <v>2259</v>
      </c>
      <c r="F675" s="79"/>
      <c r="G675" s="80" t="s">
        <v>1462</v>
      </c>
      <c r="H675" s="75" t="s">
        <v>1135</v>
      </c>
    </row>
    <row r="676" spans="4:8" x14ac:dyDescent="0.25">
      <c r="D676" s="77" t="s">
        <v>1052</v>
      </c>
      <c r="E676" s="78" t="s">
        <v>2260</v>
      </c>
      <c r="F676" s="79"/>
      <c r="G676" s="80" t="s">
        <v>1462</v>
      </c>
      <c r="H676" s="75" t="s">
        <v>1135</v>
      </c>
    </row>
    <row r="677" spans="4:8" x14ac:dyDescent="0.25">
      <c r="D677" s="77" t="s">
        <v>1053</v>
      </c>
      <c r="E677" s="78" t="s">
        <v>2261</v>
      </c>
      <c r="F677" s="79"/>
      <c r="G677" s="80" t="s">
        <v>1462</v>
      </c>
      <c r="H677" s="75" t="s">
        <v>1135</v>
      </c>
    </row>
    <row r="678" spans="4:8" x14ac:dyDescent="0.25">
      <c r="D678" s="77" t="s">
        <v>1054</v>
      </c>
      <c r="E678" s="78" t="s">
        <v>2262</v>
      </c>
      <c r="F678" s="79"/>
      <c r="G678" s="80" t="s">
        <v>1462</v>
      </c>
      <c r="H678" s="75" t="s">
        <v>1135</v>
      </c>
    </row>
    <row r="679" spans="4:8" x14ac:dyDescent="0.25">
      <c r="D679" s="77" t="s">
        <v>1055</v>
      </c>
      <c r="E679" s="78" t="s">
        <v>2263</v>
      </c>
      <c r="F679" s="79"/>
      <c r="G679" s="80" t="s">
        <v>2263</v>
      </c>
      <c r="H679" s="75" t="s">
        <v>1137</v>
      </c>
    </row>
    <row r="680" spans="4:8" x14ac:dyDescent="0.25">
      <c r="D680" s="77" t="s">
        <v>1056</v>
      </c>
      <c r="E680" s="78" t="s">
        <v>2264</v>
      </c>
      <c r="F680" s="79"/>
      <c r="G680" s="80" t="s">
        <v>2263</v>
      </c>
      <c r="H680" s="75" t="s">
        <v>1137</v>
      </c>
    </row>
    <row r="681" spans="4:8" x14ac:dyDescent="0.25">
      <c r="D681" s="77" t="s">
        <v>1057</v>
      </c>
      <c r="E681" s="78" t="s">
        <v>2265</v>
      </c>
      <c r="F681" s="79"/>
      <c r="G681" s="80" t="s">
        <v>2263</v>
      </c>
      <c r="H681" s="75" t="s">
        <v>1137</v>
      </c>
    </row>
    <row r="682" spans="4:8" x14ac:dyDescent="0.25">
      <c r="D682" s="77" t="s">
        <v>1058</v>
      </c>
      <c r="E682" s="78" t="s">
        <v>2266</v>
      </c>
      <c r="F682" s="79"/>
      <c r="G682" s="80" t="s">
        <v>2263</v>
      </c>
      <c r="H682" s="75" t="s">
        <v>1137</v>
      </c>
    </row>
    <row r="683" spans="4:8" x14ac:dyDescent="0.25">
      <c r="D683" s="77" t="s">
        <v>1059</v>
      </c>
      <c r="E683" s="78" t="s">
        <v>2267</v>
      </c>
      <c r="F683" s="79"/>
      <c r="G683" s="80" t="s">
        <v>2263</v>
      </c>
      <c r="H683" s="75" t="s">
        <v>1137</v>
      </c>
    </row>
    <row r="684" spans="4:8" x14ac:dyDescent="0.25">
      <c r="D684" s="77" t="s">
        <v>1060</v>
      </c>
      <c r="E684" s="78" t="s">
        <v>2268</v>
      </c>
      <c r="F684" s="79"/>
      <c r="G684" s="80" t="s">
        <v>2269</v>
      </c>
      <c r="H684" s="75" t="s">
        <v>1137</v>
      </c>
    </row>
    <row r="685" spans="4:8" x14ac:dyDescent="0.25">
      <c r="D685" s="77" t="s">
        <v>1061</v>
      </c>
      <c r="E685" s="78" t="s">
        <v>2270</v>
      </c>
      <c r="F685" s="79"/>
      <c r="G685" s="80" t="s">
        <v>2269</v>
      </c>
      <c r="H685" s="75" t="s">
        <v>1137</v>
      </c>
    </row>
    <row r="686" spans="4:8" x14ac:dyDescent="0.25">
      <c r="D686" s="77" t="s">
        <v>1062</v>
      </c>
      <c r="E686" s="78" t="s">
        <v>2271</v>
      </c>
      <c r="F686" s="79"/>
      <c r="G686" s="80" t="s">
        <v>2269</v>
      </c>
      <c r="H686" s="75" t="s">
        <v>1137</v>
      </c>
    </row>
    <row r="687" spans="4:8" x14ac:dyDescent="0.25">
      <c r="D687" s="77" t="s">
        <v>1063</v>
      </c>
      <c r="E687" s="78" t="s">
        <v>2272</v>
      </c>
      <c r="F687" s="79"/>
      <c r="G687" s="80" t="s">
        <v>2269</v>
      </c>
      <c r="H687" s="75" t="s">
        <v>1137</v>
      </c>
    </row>
    <row r="688" spans="4:8" x14ac:dyDescent="0.25">
      <c r="D688" s="77" t="s">
        <v>1064</v>
      </c>
      <c r="E688" s="78" t="s">
        <v>2273</v>
      </c>
      <c r="F688" s="79"/>
      <c r="G688" s="80" t="s">
        <v>2269</v>
      </c>
      <c r="H688" s="75" t="s">
        <v>1137</v>
      </c>
    </row>
    <row r="689" spans="4:8" x14ac:dyDescent="0.25">
      <c r="D689" s="77" t="s">
        <v>1065</v>
      </c>
      <c r="E689" s="78" t="s">
        <v>2274</v>
      </c>
      <c r="F689" s="79"/>
      <c r="G689" s="80" t="s">
        <v>2269</v>
      </c>
      <c r="H689" s="75" t="s">
        <v>1137</v>
      </c>
    </row>
    <row r="690" spans="4:8" x14ac:dyDescent="0.25">
      <c r="D690" s="77" t="s">
        <v>1066</v>
      </c>
      <c r="E690" s="78" t="s">
        <v>2275</v>
      </c>
      <c r="F690" s="79"/>
      <c r="G690" s="80" t="s">
        <v>2269</v>
      </c>
      <c r="H690" s="75" t="s">
        <v>1137</v>
      </c>
    </row>
    <row r="691" spans="4:8" x14ac:dyDescent="0.25">
      <c r="D691" s="77" t="s">
        <v>1067</v>
      </c>
      <c r="E691" s="78" t="s">
        <v>2276</v>
      </c>
      <c r="F691" s="79"/>
      <c r="G691" s="80" t="s">
        <v>2269</v>
      </c>
      <c r="H691" s="75" t="s">
        <v>1137</v>
      </c>
    </row>
    <row r="692" spans="4:8" x14ac:dyDescent="0.25">
      <c r="D692" s="77" t="s">
        <v>1068</v>
      </c>
      <c r="E692" s="78" t="s">
        <v>2277</v>
      </c>
      <c r="F692" s="79"/>
      <c r="G692" s="80" t="s">
        <v>2269</v>
      </c>
      <c r="H692" s="75" t="s">
        <v>1137</v>
      </c>
    </row>
    <row r="693" spans="4:8" x14ac:dyDescent="0.25">
      <c r="D693" s="77" t="s">
        <v>1069</v>
      </c>
      <c r="E693" s="78" t="s">
        <v>2278</v>
      </c>
      <c r="F693" s="79"/>
      <c r="G693" s="80" t="s">
        <v>2269</v>
      </c>
      <c r="H693" s="75" t="s">
        <v>1137</v>
      </c>
    </row>
    <row r="694" spans="4:8" x14ac:dyDescent="0.25">
      <c r="D694" s="77" t="s">
        <v>1070</v>
      </c>
      <c r="E694" s="78" t="s">
        <v>2279</v>
      </c>
      <c r="F694" s="79"/>
      <c r="G694" s="80" t="s">
        <v>2269</v>
      </c>
      <c r="H694" s="75" t="s">
        <v>1137</v>
      </c>
    </row>
    <row r="695" spans="4:8" ht="24" x14ac:dyDescent="0.25">
      <c r="D695" s="77" t="s">
        <v>1071</v>
      </c>
      <c r="E695" s="78" t="s">
        <v>2280</v>
      </c>
      <c r="F695" s="79"/>
      <c r="G695" s="80" t="s">
        <v>2269</v>
      </c>
      <c r="H695" s="75" t="s">
        <v>1137</v>
      </c>
    </row>
    <row r="696" spans="4:8" ht="24" x14ac:dyDescent="0.25">
      <c r="D696" s="77" t="s">
        <v>1072</v>
      </c>
      <c r="E696" s="78" t="s">
        <v>2281</v>
      </c>
      <c r="F696" s="79"/>
      <c r="G696" s="80" t="s">
        <v>2269</v>
      </c>
      <c r="H696" s="75" t="s">
        <v>1137</v>
      </c>
    </row>
    <row r="697" spans="4:8" ht="24" x14ac:dyDescent="0.25">
      <c r="D697" s="77" t="s">
        <v>1073</v>
      </c>
      <c r="E697" s="78" t="s">
        <v>2282</v>
      </c>
      <c r="F697" s="79"/>
      <c r="G697" s="80" t="s">
        <v>2269</v>
      </c>
      <c r="H697" s="75" t="s">
        <v>1137</v>
      </c>
    </row>
    <row r="698" spans="4:8" ht="24" x14ac:dyDescent="0.25">
      <c r="D698" s="77" t="s">
        <v>1074</v>
      </c>
      <c r="E698" s="78" t="s">
        <v>2283</v>
      </c>
      <c r="F698" s="79"/>
      <c r="G698" s="80" t="s">
        <v>2269</v>
      </c>
      <c r="H698" s="75" t="s">
        <v>1137</v>
      </c>
    </row>
    <row r="699" spans="4:8" ht="24" x14ac:dyDescent="0.25">
      <c r="D699" s="77" t="s">
        <v>1075</v>
      </c>
      <c r="E699" s="78" t="s">
        <v>2284</v>
      </c>
      <c r="F699" s="79"/>
      <c r="G699" s="80" t="s">
        <v>2269</v>
      </c>
      <c r="H699" s="75" t="s">
        <v>1137</v>
      </c>
    </row>
    <row r="700" spans="4:8" x14ac:dyDescent="0.25">
      <c r="D700" s="77" t="s">
        <v>1076</v>
      </c>
      <c r="E700" s="78" t="s">
        <v>2285</v>
      </c>
      <c r="F700" s="79"/>
      <c r="G700" s="80" t="s">
        <v>2269</v>
      </c>
      <c r="H700" s="75" t="s">
        <v>1137</v>
      </c>
    </row>
    <row r="701" spans="4:8" ht="24" x14ac:dyDescent="0.25">
      <c r="D701" s="77" t="s">
        <v>1077</v>
      </c>
      <c r="E701" s="78" t="s">
        <v>2286</v>
      </c>
      <c r="F701" s="79"/>
      <c r="G701" s="80" t="s">
        <v>2269</v>
      </c>
      <c r="H701" s="75" t="s">
        <v>1137</v>
      </c>
    </row>
    <row r="702" spans="4:8" x14ac:dyDescent="0.25">
      <c r="D702" s="77" t="s">
        <v>1078</v>
      </c>
      <c r="E702" s="78" t="s">
        <v>2287</v>
      </c>
      <c r="F702" s="79"/>
      <c r="G702" s="80" t="s">
        <v>2269</v>
      </c>
      <c r="H702" s="75" t="s">
        <v>1137</v>
      </c>
    </row>
    <row r="703" spans="4:8" ht="24" x14ac:dyDescent="0.25">
      <c r="D703" s="77" t="s">
        <v>1079</v>
      </c>
      <c r="E703" s="78" t="s">
        <v>2288</v>
      </c>
      <c r="F703" s="79"/>
      <c r="G703" s="80" t="s">
        <v>2269</v>
      </c>
      <c r="H703" s="75" t="s">
        <v>1137</v>
      </c>
    </row>
    <row r="704" spans="4:8" ht="24" x14ac:dyDescent="0.25">
      <c r="D704" s="77" t="s">
        <v>1080</v>
      </c>
      <c r="E704" s="78" t="s">
        <v>2289</v>
      </c>
      <c r="F704" s="79"/>
      <c r="G704" s="80" t="s">
        <v>2269</v>
      </c>
      <c r="H704" s="75" t="s">
        <v>1137</v>
      </c>
    </row>
    <row r="705" spans="4:8" ht="24" x14ac:dyDescent="0.25">
      <c r="D705" s="77" t="s">
        <v>1081</v>
      </c>
      <c r="E705" s="78" t="s">
        <v>2290</v>
      </c>
      <c r="F705" s="79"/>
      <c r="G705" s="80" t="s">
        <v>2269</v>
      </c>
      <c r="H705" s="75" t="s">
        <v>1137</v>
      </c>
    </row>
    <row r="706" spans="4:8" ht="24" x14ac:dyDescent="0.25">
      <c r="D706" s="77" t="s">
        <v>1082</v>
      </c>
      <c r="E706" s="78" t="s">
        <v>2291</v>
      </c>
      <c r="F706" s="79"/>
      <c r="G706" s="80" t="s">
        <v>2269</v>
      </c>
      <c r="H706" s="75" t="s">
        <v>1137</v>
      </c>
    </row>
    <row r="707" spans="4:8" ht="24" x14ac:dyDescent="0.25">
      <c r="D707" s="77" t="s">
        <v>1083</v>
      </c>
      <c r="E707" s="78" t="s">
        <v>2292</v>
      </c>
      <c r="F707" s="79"/>
      <c r="G707" s="80" t="s">
        <v>2269</v>
      </c>
      <c r="H707" s="75" t="s">
        <v>1137</v>
      </c>
    </row>
    <row r="708" spans="4:8" x14ac:dyDescent="0.25">
      <c r="D708" s="77" t="s">
        <v>1084</v>
      </c>
      <c r="E708" s="78" t="s">
        <v>2293</v>
      </c>
      <c r="F708" s="79"/>
      <c r="G708" s="80" t="s">
        <v>2269</v>
      </c>
      <c r="H708" s="75" t="s">
        <v>1137</v>
      </c>
    </row>
    <row r="709" spans="4:8" x14ac:dyDescent="0.25">
      <c r="D709" s="77" t="s">
        <v>1085</v>
      </c>
      <c r="E709" s="78" t="s">
        <v>2294</v>
      </c>
      <c r="F709" s="79"/>
      <c r="G709" s="80" t="s">
        <v>2269</v>
      </c>
      <c r="H709" s="75" t="s">
        <v>1137</v>
      </c>
    </row>
    <row r="710" spans="4:8" x14ac:dyDescent="0.25">
      <c r="D710" s="77" t="s">
        <v>1086</v>
      </c>
      <c r="E710" s="78" t="s">
        <v>2295</v>
      </c>
      <c r="F710" s="79"/>
      <c r="G710" s="80" t="s">
        <v>2269</v>
      </c>
      <c r="H710" s="75" t="s">
        <v>1137</v>
      </c>
    </row>
    <row r="711" spans="4:8" ht="24" x14ac:dyDescent="0.25">
      <c r="D711" s="77" t="s">
        <v>1087</v>
      </c>
      <c r="E711" s="78" t="s">
        <v>2296</v>
      </c>
      <c r="F711" s="79"/>
      <c r="G711" s="80" t="s">
        <v>2269</v>
      </c>
      <c r="H711" s="75" t="s">
        <v>1137</v>
      </c>
    </row>
    <row r="712" spans="4:8" ht="24" x14ac:dyDescent="0.25">
      <c r="D712" s="77" t="s">
        <v>1088</v>
      </c>
      <c r="E712" s="78" t="s">
        <v>2297</v>
      </c>
      <c r="F712" s="79"/>
      <c r="G712" s="80" t="s">
        <v>2269</v>
      </c>
      <c r="H712" s="75" t="s">
        <v>1137</v>
      </c>
    </row>
    <row r="713" spans="4:8" ht="24" x14ac:dyDescent="0.25">
      <c r="D713" s="77" t="s">
        <v>1089</v>
      </c>
      <c r="E713" s="78" t="s">
        <v>2298</v>
      </c>
      <c r="F713" s="79"/>
      <c r="G713" s="80" t="s">
        <v>2269</v>
      </c>
      <c r="H713" s="75" t="s">
        <v>1137</v>
      </c>
    </row>
    <row r="714" spans="4:8" ht="24" x14ac:dyDescent="0.25">
      <c r="D714" s="77" t="s">
        <v>1090</v>
      </c>
      <c r="E714" s="78" t="s">
        <v>2299</v>
      </c>
      <c r="F714" s="79"/>
      <c r="G714" s="80" t="s">
        <v>2269</v>
      </c>
      <c r="H714" s="75" t="s">
        <v>1137</v>
      </c>
    </row>
    <row r="715" spans="4:8" x14ac:dyDescent="0.25">
      <c r="D715" s="77" t="s">
        <v>1091</v>
      </c>
      <c r="E715" s="78" t="s">
        <v>2300</v>
      </c>
      <c r="F715" s="79"/>
      <c r="G715" s="80" t="s">
        <v>2269</v>
      </c>
      <c r="H715" s="75" t="s">
        <v>1137</v>
      </c>
    </row>
    <row r="716" spans="4:8" x14ac:dyDescent="0.25">
      <c r="D716" s="77" t="s">
        <v>1092</v>
      </c>
      <c r="E716" s="78" t="s">
        <v>2301</v>
      </c>
      <c r="F716" s="79"/>
      <c r="G716" s="80" t="s">
        <v>2269</v>
      </c>
      <c r="H716" s="75" t="s">
        <v>1137</v>
      </c>
    </row>
    <row r="717" spans="4:8" ht="24" x14ac:dyDescent="0.25">
      <c r="D717" s="77" t="s">
        <v>1093</v>
      </c>
      <c r="E717" s="78" t="s">
        <v>2302</v>
      </c>
      <c r="F717" s="79"/>
      <c r="G717" s="80" t="s">
        <v>2269</v>
      </c>
      <c r="H717" s="75" t="s">
        <v>1137</v>
      </c>
    </row>
    <row r="718" spans="4:8" ht="24" x14ac:dyDescent="0.25">
      <c r="D718" s="77" t="s">
        <v>1094</v>
      </c>
      <c r="E718" s="78" t="s">
        <v>2303</v>
      </c>
      <c r="F718" s="79"/>
      <c r="G718" s="80" t="s">
        <v>2269</v>
      </c>
      <c r="H718" s="75" t="s">
        <v>1137</v>
      </c>
    </row>
    <row r="719" spans="4:8" ht="24" x14ac:dyDescent="0.25">
      <c r="D719" s="77" t="s">
        <v>1095</v>
      </c>
      <c r="E719" s="78" t="s">
        <v>2304</v>
      </c>
      <c r="F719" s="79"/>
      <c r="G719" s="80" t="s">
        <v>2269</v>
      </c>
      <c r="H719" s="75" t="s">
        <v>1137</v>
      </c>
    </row>
    <row r="720" spans="4:8" ht="24" x14ac:dyDescent="0.25">
      <c r="D720" s="77" t="s">
        <v>1096</v>
      </c>
      <c r="E720" s="78" t="s">
        <v>2305</v>
      </c>
      <c r="F720" s="79"/>
      <c r="G720" s="80" t="s">
        <v>2269</v>
      </c>
      <c r="H720" s="75" t="s">
        <v>1137</v>
      </c>
    </row>
    <row r="721" spans="4:8" ht="24" x14ac:dyDescent="0.25">
      <c r="D721" s="77" t="s">
        <v>1097</v>
      </c>
      <c r="E721" s="78" t="s">
        <v>2306</v>
      </c>
      <c r="F721" s="79"/>
      <c r="G721" s="80" t="s">
        <v>2269</v>
      </c>
      <c r="H721" s="75" t="s">
        <v>1137</v>
      </c>
    </row>
    <row r="722" spans="4:8" ht="24" x14ac:dyDescent="0.25">
      <c r="D722" s="77" t="s">
        <v>1098</v>
      </c>
      <c r="E722" s="78" t="s">
        <v>2307</v>
      </c>
      <c r="F722" s="79"/>
      <c r="G722" s="80" t="s">
        <v>2269</v>
      </c>
      <c r="H722" s="75" t="s">
        <v>1137</v>
      </c>
    </row>
    <row r="723" spans="4:8" ht="24" x14ac:dyDescent="0.25">
      <c r="D723" s="77" t="s">
        <v>1099</v>
      </c>
      <c r="E723" s="78" t="s">
        <v>2308</v>
      </c>
      <c r="F723" s="79"/>
      <c r="G723" s="80" t="s">
        <v>2269</v>
      </c>
      <c r="H723" s="75" t="s">
        <v>1137</v>
      </c>
    </row>
    <row r="724" spans="4:8" ht="24" x14ac:dyDescent="0.25">
      <c r="D724" s="77" t="s">
        <v>1100</v>
      </c>
      <c r="E724" s="78" t="s">
        <v>2309</v>
      </c>
      <c r="F724" s="79"/>
      <c r="G724" s="80" t="s">
        <v>2269</v>
      </c>
      <c r="H724" s="75" t="s">
        <v>1137</v>
      </c>
    </row>
    <row r="725" spans="4:8" ht="24" x14ac:dyDescent="0.25">
      <c r="D725" s="77" t="s">
        <v>1101</v>
      </c>
      <c r="E725" s="78" t="s">
        <v>2310</v>
      </c>
      <c r="F725" s="79"/>
      <c r="G725" s="80" t="s">
        <v>2269</v>
      </c>
      <c r="H725" s="75" t="s">
        <v>1137</v>
      </c>
    </row>
    <row r="726" spans="4:8" ht="24" x14ac:dyDescent="0.25">
      <c r="D726" s="77" t="s">
        <v>1102</v>
      </c>
      <c r="E726" s="78" t="s">
        <v>2311</v>
      </c>
      <c r="F726" s="79"/>
      <c r="G726" s="80" t="s">
        <v>2269</v>
      </c>
      <c r="H726" s="75" t="s">
        <v>1137</v>
      </c>
    </row>
    <row r="727" spans="4:8" x14ac:dyDescent="0.25">
      <c r="D727" s="77" t="s">
        <v>1103</v>
      </c>
      <c r="E727" s="78" t="s">
        <v>2312</v>
      </c>
      <c r="F727" s="79"/>
      <c r="G727" s="80" t="s">
        <v>2269</v>
      </c>
      <c r="H727" s="75" t="s">
        <v>1137</v>
      </c>
    </row>
    <row r="728" spans="4:8" ht="24" x14ac:dyDescent="0.25">
      <c r="D728" s="77" t="s">
        <v>1104</v>
      </c>
      <c r="E728" s="78" t="s">
        <v>2313</v>
      </c>
      <c r="F728" s="79"/>
      <c r="G728" s="80" t="s">
        <v>2269</v>
      </c>
      <c r="H728" s="75" t="s">
        <v>1137</v>
      </c>
    </row>
    <row r="729" spans="4:8" x14ac:dyDescent="0.25">
      <c r="D729" s="77" t="s">
        <v>1105</v>
      </c>
      <c r="E729" s="78" t="s">
        <v>2314</v>
      </c>
      <c r="F729" s="79"/>
      <c r="G729" s="80" t="s">
        <v>2269</v>
      </c>
      <c r="H729" s="75" t="s">
        <v>1137</v>
      </c>
    </row>
    <row r="730" spans="4:8" x14ac:dyDescent="0.25">
      <c r="D730" s="77" t="s">
        <v>1106</v>
      </c>
      <c r="E730" s="78" t="s">
        <v>2315</v>
      </c>
      <c r="F730" s="79"/>
      <c r="G730" s="80" t="s">
        <v>2269</v>
      </c>
      <c r="H730" s="75" t="s">
        <v>1137</v>
      </c>
    </row>
    <row r="731" spans="4:8" x14ac:dyDescent="0.25">
      <c r="D731" s="77" t="s">
        <v>1107</v>
      </c>
      <c r="E731" s="78" t="s">
        <v>2316</v>
      </c>
      <c r="F731" s="79"/>
      <c r="G731" s="80" t="s">
        <v>2269</v>
      </c>
      <c r="H731" s="75" t="s">
        <v>1137</v>
      </c>
    </row>
    <row r="732" spans="4:8" x14ac:dyDescent="0.25">
      <c r="D732" s="77" t="s">
        <v>1108</v>
      </c>
      <c r="E732" s="78" t="s">
        <v>2317</v>
      </c>
      <c r="F732" s="79"/>
      <c r="G732" s="80" t="s">
        <v>2269</v>
      </c>
      <c r="H732" s="75" t="s">
        <v>1137</v>
      </c>
    </row>
    <row r="733" spans="4:8" x14ac:dyDescent="0.25">
      <c r="D733" s="77" t="s">
        <v>1109</v>
      </c>
      <c r="E733" s="78" t="s">
        <v>2318</v>
      </c>
      <c r="F733" s="79"/>
      <c r="G733" s="80" t="s">
        <v>2269</v>
      </c>
      <c r="H733" s="75" t="s">
        <v>1137</v>
      </c>
    </row>
    <row r="734" spans="4:8" x14ac:dyDescent="0.25">
      <c r="D734" s="77" t="s">
        <v>1110</v>
      </c>
      <c r="E734" s="78" t="s">
        <v>2319</v>
      </c>
      <c r="F734" s="79"/>
      <c r="G734" s="80" t="s">
        <v>2269</v>
      </c>
      <c r="H734" s="75" t="s">
        <v>1137</v>
      </c>
    </row>
    <row r="735" spans="4:8" x14ac:dyDescent="0.25">
      <c r="D735" s="77" t="s">
        <v>1111</v>
      </c>
      <c r="E735" s="78" t="s">
        <v>2320</v>
      </c>
      <c r="F735" s="79"/>
      <c r="G735" s="80" t="s">
        <v>2269</v>
      </c>
      <c r="H735" s="75" t="s">
        <v>1137</v>
      </c>
    </row>
    <row r="736" spans="4:8" ht="36" x14ac:dyDescent="0.25">
      <c r="D736" s="77" t="s">
        <v>1112</v>
      </c>
      <c r="E736" s="78" t="s">
        <v>2321</v>
      </c>
      <c r="F736" s="79"/>
      <c r="G736" s="80" t="s">
        <v>2269</v>
      </c>
      <c r="H736" s="75" t="s">
        <v>1137</v>
      </c>
    </row>
    <row r="737" spans="4:8" x14ac:dyDescent="0.25">
      <c r="D737" s="77" t="s">
        <v>1113</v>
      </c>
      <c r="E737" s="78" t="s">
        <v>2322</v>
      </c>
      <c r="F737" s="79"/>
      <c r="G737" s="80" t="s">
        <v>2269</v>
      </c>
      <c r="H737" s="75" t="s">
        <v>1137</v>
      </c>
    </row>
    <row r="738" spans="4:8" ht="24" x14ac:dyDescent="0.25">
      <c r="D738" s="77" t="s">
        <v>1114</v>
      </c>
      <c r="E738" s="78" t="s">
        <v>2323</v>
      </c>
      <c r="F738" s="79"/>
      <c r="G738" s="80" t="s">
        <v>2269</v>
      </c>
      <c r="H738" s="75" t="s">
        <v>1137</v>
      </c>
    </row>
    <row r="739" spans="4:8" x14ac:dyDescent="0.25">
      <c r="D739" s="77" t="s">
        <v>1115</v>
      </c>
      <c r="E739" s="78" t="s">
        <v>2324</v>
      </c>
      <c r="F739" s="79"/>
      <c r="G739" s="80" t="s">
        <v>2269</v>
      </c>
      <c r="H739" s="75" t="s">
        <v>1137</v>
      </c>
    </row>
    <row r="740" spans="4:8" ht="36" x14ac:dyDescent="0.25">
      <c r="D740" s="77" t="s">
        <v>1116</v>
      </c>
      <c r="E740" s="78" t="s">
        <v>2325</v>
      </c>
      <c r="F740" s="79"/>
      <c r="G740" s="80" t="s">
        <v>2269</v>
      </c>
      <c r="H740" s="75" t="s">
        <v>1137</v>
      </c>
    </row>
    <row r="741" spans="4:8" ht="36" x14ac:dyDescent="0.25">
      <c r="D741" s="77" t="s">
        <v>1117</v>
      </c>
      <c r="E741" s="78" t="s">
        <v>2326</v>
      </c>
      <c r="F741" s="79"/>
      <c r="G741" s="80" t="s">
        <v>2269</v>
      </c>
      <c r="H741" s="75" t="s">
        <v>1137</v>
      </c>
    </row>
    <row r="742" spans="4:8" ht="36" x14ac:dyDescent="0.25">
      <c r="D742" s="77" t="s">
        <v>1118</v>
      </c>
      <c r="E742" s="78" t="s">
        <v>2327</v>
      </c>
      <c r="F742" s="79"/>
      <c r="G742" s="80" t="s">
        <v>2269</v>
      </c>
      <c r="H742" s="75" t="s">
        <v>1137</v>
      </c>
    </row>
    <row r="743" spans="4:8" x14ac:dyDescent="0.25">
      <c r="D743" s="77" t="s">
        <v>1119</v>
      </c>
      <c r="E743" s="78" t="s">
        <v>2328</v>
      </c>
      <c r="F743" s="79"/>
      <c r="G743" s="80" t="s">
        <v>2269</v>
      </c>
      <c r="H743" s="75" t="s">
        <v>1137</v>
      </c>
    </row>
    <row r="744" spans="4:8" ht="24" x14ac:dyDescent="0.25">
      <c r="D744" s="77" t="s">
        <v>1120</v>
      </c>
      <c r="E744" s="78" t="s">
        <v>2329</v>
      </c>
      <c r="F744" s="79"/>
      <c r="G744" s="80" t="s">
        <v>2269</v>
      </c>
      <c r="H744" s="75" t="s">
        <v>1137</v>
      </c>
    </row>
    <row r="745" spans="4:8" x14ac:dyDescent="0.25">
      <c r="D745" s="77" t="s">
        <v>1121</v>
      </c>
      <c r="E745" s="78" t="s">
        <v>2330</v>
      </c>
      <c r="F745" s="79"/>
      <c r="G745" s="80" t="s">
        <v>2269</v>
      </c>
      <c r="H745" s="75" t="s">
        <v>1137</v>
      </c>
    </row>
    <row r="746" spans="4:8" x14ac:dyDescent="0.25">
      <c r="D746" s="77" t="s">
        <v>1122</v>
      </c>
      <c r="E746" s="78" t="s">
        <v>2331</v>
      </c>
      <c r="F746" s="79"/>
      <c r="G746" s="80" t="s">
        <v>2269</v>
      </c>
      <c r="H746" s="75" t="s">
        <v>1137</v>
      </c>
    </row>
    <row r="747" spans="4:8" ht="36" x14ac:dyDescent="0.25">
      <c r="D747" s="77" t="s">
        <v>1123</v>
      </c>
      <c r="E747" s="78" t="s">
        <v>2332</v>
      </c>
      <c r="F747" s="79"/>
      <c r="G747" s="80" t="s">
        <v>2269</v>
      </c>
      <c r="H747" s="75" t="s">
        <v>1137</v>
      </c>
    </row>
    <row r="748" spans="4:8" x14ac:dyDescent="0.25">
      <c r="D748" s="77" t="s">
        <v>1124</v>
      </c>
      <c r="E748" s="78" t="s">
        <v>2333</v>
      </c>
      <c r="F748" s="79"/>
      <c r="G748" s="80" t="s">
        <v>2269</v>
      </c>
      <c r="H748" s="75" t="s">
        <v>1137</v>
      </c>
    </row>
    <row r="749" spans="4:8" x14ac:dyDescent="0.25">
      <c r="D749" s="77" t="s">
        <v>1125</v>
      </c>
      <c r="E749" s="78" t="s">
        <v>2334</v>
      </c>
      <c r="F749" s="79"/>
      <c r="G749" s="80" t="s">
        <v>2269</v>
      </c>
      <c r="H749" s="75" t="s">
        <v>1137</v>
      </c>
    </row>
    <row r="750" spans="4:8" x14ac:dyDescent="0.25">
      <c r="D750" s="77" t="s">
        <v>1126</v>
      </c>
      <c r="E750" s="78" t="s">
        <v>2335</v>
      </c>
      <c r="F750" s="79"/>
      <c r="G750" s="80" t="s">
        <v>2269</v>
      </c>
      <c r="H750" s="75" t="s">
        <v>1137</v>
      </c>
    </row>
    <row r="751" spans="4:8" x14ac:dyDescent="0.25">
      <c r="D751" s="77" t="s">
        <v>1127</v>
      </c>
      <c r="E751" s="78" t="s">
        <v>2336</v>
      </c>
      <c r="F751" s="79"/>
      <c r="G751" s="80" t="s">
        <v>2269</v>
      </c>
      <c r="H751" s="75" t="s">
        <v>1137</v>
      </c>
    </row>
    <row r="752" spans="4:8" x14ac:dyDescent="0.25">
      <c r="D752" s="77" t="s">
        <v>1128</v>
      </c>
      <c r="E752" s="78" t="s">
        <v>2337</v>
      </c>
      <c r="F752" s="79"/>
      <c r="G752" s="80" t="s">
        <v>2269</v>
      </c>
      <c r="H752" s="75" t="s">
        <v>1137</v>
      </c>
    </row>
    <row r="753" spans="4:8" ht="24" x14ac:dyDescent="0.25">
      <c r="D753" s="77" t="s">
        <v>1129</v>
      </c>
      <c r="E753" s="78" t="s">
        <v>2338</v>
      </c>
      <c r="F753" s="79"/>
      <c r="G753" s="80" t="s">
        <v>2269</v>
      </c>
      <c r="H753" s="75" t="s">
        <v>1137</v>
      </c>
    </row>
    <row r="754" spans="4:8" ht="24" x14ac:dyDescent="0.25">
      <c r="D754" s="77" t="s">
        <v>1130</v>
      </c>
      <c r="E754" s="78" t="s">
        <v>2339</v>
      </c>
      <c r="F754" s="79"/>
      <c r="G754" s="80" t="s">
        <v>2269</v>
      </c>
      <c r="H754" s="75" t="s">
        <v>1137</v>
      </c>
    </row>
    <row r="755" spans="4:8" x14ac:dyDescent="0.25">
      <c r="D755" s="77" t="s">
        <v>1131</v>
      </c>
      <c r="E755" s="78" t="s">
        <v>2337</v>
      </c>
      <c r="F755" s="79"/>
      <c r="G755" s="80" t="s">
        <v>2269</v>
      </c>
      <c r="H755" s="75" t="s">
        <v>1137</v>
      </c>
    </row>
    <row r="756" spans="4:8" x14ac:dyDescent="0.25">
      <c r="D756" s="77" t="s">
        <v>1132</v>
      </c>
      <c r="E756" s="78" t="s">
        <v>2340</v>
      </c>
      <c r="F756" s="79"/>
      <c r="G756" s="80" t="s">
        <v>2269</v>
      </c>
      <c r="H756" s="75" t="s">
        <v>1137</v>
      </c>
    </row>
    <row r="757" spans="4:8" x14ac:dyDescent="0.25">
      <c r="D757" s="84" t="s">
        <v>1133</v>
      </c>
      <c r="E757" s="85" t="s">
        <v>2341</v>
      </c>
      <c r="F757" s="83"/>
      <c r="G757" s="86" t="s">
        <v>2269</v>
      </c>
      <c r="H757" s="83" t="s">
        <v>1137</v>
      </c>
    </row>
  </sheetData>
  <sheetProtection algorithmName="SHA-512" hashValue="StgcJru4HptSQt0AepPZ+ndjFs6hgWJ5C4kXBcZzFP3jEFklm1+c+i8AozgjlWeXxtR0SwYrfo6FQECCOZpPqw==" saltValue="YlEdSgnRkaIFvhtXeh+cFQ==" spinCount="100000" sheet="1" objects="1" scenarios="1"/>
  <mergeCells count="3">
    <mergeCell ref="D4:H4"/>
    <mergeCell ref="D5:H5"/>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BDC8-3D74-4320-96C7-DB3D1C8FD780}">
  <sheetPr>
    <tabColor theme="0"/>
  </sheetPr>
  <dimension ref="D1:D38"/>
  <sheetViews>
    <sheetView topLeftCell="D2" zoomScaleNormal="80" workbookViewId="0">
      <selection activeCell="D30" sqref="D30"/>
    </sheetView>
  </sheetViews>
  <sheetFormatPr defaultRowHeight="14.4" x14ac:dyDescent="0.3"/>
  <cols>
    <col min="1" max="1" width="3.109375" style="8" customWidth="1"/>
    <col min="2" max="3" width="2.77734375" style="8" customWidth="1"/>
    <col min="4" max="4" width="255.77734375" style="8" customWidth="1"/>
    <col min="5" max="7" width="8.77734375" style="8" customWidth="1"/>
    <col min="8" max="16384" width="8.88671875" style="8"/>
  </cols>
  <sheetData>
    <row r="1" spans="4:4" ht="5.4" customHeight="1" x14ac:dyDescent="0.3"/>
    <row r="2" spans="4:4" ht="33.6" customHeight="1" x14ac:dyDescent="0.3">
      <c r="D2" s="104" t="s">
        <v>1209</v>
      </c>
    </row>
    <row r="3" spans="4:4" ht="13.2" customHeight="1" x14ac:dyDescent="0.3">
      <c r="D3" s="24"/>
    </row>
    <row r="4" spans="4:4" ht="13.2" customHeight="1" x14ac:dyDescent="0.3">
      <c r="D4" s="105" t="s">
        <v>1213</v>
      </c>
    </row>
    <row r="5" spans="4:4" ht="148.80000000000001" customHeight="1" x14ac:dyDescent="0.3">
      <c r="D5" s="106" t="s">
        <v>1212</v>
      </c>
    </row>
    <row r="7" spans="4:4" x14ac:dyDescent="0.3">
      <c r="D7" s="107" t="s">
        <v>1211</v>
      </c>
    </row>
    <row r="8" spans="4:4" ht="30" customHeight="1" x14ac:dyDescent="0.3">
      <c r="D8" s="106" t="s">
        <v>1210</v>
      </c>
    </row>
    <row r="9" spans="4:4" s="26" customFormat="1" ht="25.2" customHeight="1" x14ac:dyDescent="0.3">
      <c r="D9" s="109" t="s">
        <v>104</v>
      </c>
    </row>
    <row r="10" spans="4:4" x14ac:dyDescent="0.3">
      <c r="D10" s="110" t="s">
        <v>1216</v>
      </c>
    </row>
    <row r="11" spans="4:4" x14ac:dyDescent="0.3">
      <c r="D11" s="106" t="s">
        <v>1214</v>
      </c>
    </row>
    <row r="12" spans="4:4" x14ac:dyDescent="0.3">
      <c r="D12" s="106" t="s">
        <v>1215</v>
      </c>
    </row>
    <row r="13" spans="4:4" x14ac:dyDescent="0.3">
      <c r="D13" s="110"/>
    </row>
    <row r="14" spans="4:4" ht="43.2" x14ac:dyDescent="0.3">
      <c r="D14" s="106" t="s">
        <v>1217</v>
      </c>
    </row>
    <row r="15" spans="4:4" s="26" customFormat="1" ht="24.6" customHeight="1" x14ac:dyDescent="0.3">
      <c r="D15" s="109" t="s">
        <v>105</v>
      </c>
    </row>
    <row r="16" spans="4:4" ht="28.8" x14ac:dyDescent="0.3">
      <c r="D16" s="111" t="s">
        <v>1219</v>
      </c>
    </row>
    <row r="17" spans="4:4" ht="43.2" x14ac:dyDescent="0.3">
      <c r="D17" s="111" t="s">
        <v>1218</v>
      </c>
    </row>
    <row r="19" spans="4:4" ht="16.8" customHeight="1" x14ac:dyDescent="0.3">
      <c r="D19" s="112" t="s">
        <v>1220</v>
      </c>
    </row>
    <row r="20" spans="4:4" x14ac:dyDescent="0.3">
      <c r="D20" s="110" t="s">
        <v>106</v>
      </c>
    </row>
    <row r="21" spans="4:4" ht="26.4" customHeight="1" x14ac:dyDescent="0.3">
      <c r="D21" s="109" t="s">
        <v>107</v>
      </c>
    </row>
    <row r="22" spans="4:4" x14ac:dyDescent="0.3">
      <c r="D22" s="106" t="s">
        <v>1214</v>
      </c>
    </row>
    <row r="23" spans="4:4" x14ac:dyDescent="0.3">
      <c r="D23" s="106" t="s">
        <v>1215</v>
      </c>
    </row>
    <row r="24" spans="4:4" ht="100.8" x14ac:dyDescent="0.3">
      <c r="D24" s="106" t="s">
        <v>1228</v>
      </c>
    </row>
    <row r="25" spans="4:4" ht="26.4" customHeight="1" x14ac:dyDescent="0.3">
      <c r="D25" s="109" t="s">
        <v>108</v>
      </c>
    </row>
    <row r="26" spans="4:4" ht="28.8" x14ac:dyDescent="0.3">
      <c r="D26" s="106" t="s">
        <v>1221</v>
      </c>
    </row>
    <row r="27" spans="4:4" ht="72" x14ac:dyDescent="0.3">
      <c r="D27" s="106" t="s">
        <v>1227</v>
      </c>
    </row>
    <row r="29" spans="4:4" s="108" customFormat="1" ht="98.4" customHeight="1" x14ac:dyDescent="0.3">
      <c r="D29" s="113" t="s">
        <v>1222</v>
      </c>
    </row>
    <row r="30" spans="4:4" ht="133.19999999999999" customHeight="1" x14ac:dyDescent="0.3">
      <c r="D30" s="113" t="s">
        <v>1223</v>
      </c>
    </row>
    <row r="31" spans="4:4" ht="309" customHeight="1" x14ac:dyDescent="0.3">
      <c r="D31" s="114" t="s">
        <v>1226</v>
      </c>
    </row>
    <row r="32" spans="4:4" ht="298.8" customHeight="1" x14ac:dyDescent="0.3">
      <c r="D32" s="114" t="s">
        <v>1225</v>
      </c>
    </row>
    <row r="33" spans="4:4" ht="10.8" customHeight="1" x14ac:dyDescent="0.3">
      <c r="D33" s="25"/>
    </row>
    <row r="34" spans="4:4" ht="277.2" customHeight="1" x14ac:dyDescent="0.3">
      <c r="D34" s="106" t="s">
        <v>1229</v>
      </c>
    </row>
    <row r="35" spans="4:4" ht="10.8" customHeight="1" x14ac:dyDescent="0.3">
      <c r="D35" s="25"/>
    </row>
    <row r="36" spans="4:4" ht="87.6" customHeight="1" x14ac:dyDescent="0.3">
      <c r="D36" s="113" t="s">
        <v>1230</v>
      </c>
    </row>
    <row r="37" spans="4:4" x14ac:dyDescent="0.3">
      <c r="D37" s="7"/>
    </row>
    <row r="38" spans="4:4" ht="86.4" x14ac:dyDescent="0.3">
      <c r="D38" s="106" t="s">
        <v>1224</v>
      </c>
    </row>
  </sheetData>
  <sheetProtection algorithmName="SHA-512" hashValue="9f7EKTJqLWvxSdsZxo19D3z5itUZq8NQ0R74CVXxaJqoet807hzqofcVuANDkor08bTGHrN3vrxXTS8xYOBfdg==" saltValue="Z5rgEMvGX/es9kEGeTPGU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2539-8445-40AE-B8E3-25FF73BE4E88}">
  <sheetPr>
    <tabColor theme="3" tint="0.749992370372631"/>
  </sheetPr>
  <dimension ref="A1:AJ34"/>
  <sheetViews>
    <sheetView zoomScaleNormal="100" workbookViewId="0">
      <selection activeCell="C13" sqref="C13"/>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8" t="s">
        <v>1208</v>
      </c>
      <c r="C2" s="28"/>
    </row>
    <row r="3" spans="2:36" ht="1.2" customHeight="1" x14ac:dyDescent="0.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2:36" s="3" customFormat="1" x14ac:dyDescent="0.3">
      <c r="B4" s="27" t="s">
        <v>1204</v>
      </c>
      <c r="C4" s="4" t="s">
        <v>1203</v>
      </c>
      <c r="D4" s="4" t="s">
        <v>1203</v>
      </c>
      <c r="E4" s="4" t="s">
        <v>1203</v>
      </c>
      <c r="F4" s="4" t="s">
        <v>1203</v>
      </c>
      <c r="G4" s="4" t="s">
        <v>1203</v>
      </c>
      <c r="H4" s="4" t="s">
        <v>1203</v>
      </c>
      <c r="I4" s="4" t="s">
        <v>1203</v>
      </c>
      <c r="J4" s="4" t="s">
        <v>1203</v>
      </c>
      <c r="K4" s="4" t="s">
        <v>1203</v>
      </c>
      <c r="L4" s="4" t="s">
        <v>1203</v>
      </c>
      <c r="M4" s="4" t="s">
        <v>1203</v>
      </c>
      <c r="N4" s="4" t="s">
        <v>1203</v>
      </c>
      <c r="O4" s="4" t="s">
        <v>1203</v>
      </c>
      <c r="P4" s="4" t="s">
        <v>1203</v>
      </c>
      <c r="Q4" s="4" t="s">
        <v>1203</v>
      </c>
      <c r="R4" s="4" t="s">
        <v>1203</v>
      </c>
      <c r="S4" s="4" t="s">
        <v>1203</v>
      </c>
      <c r="T4" s="4" t="s">
        <v>1203</v>
      </c>
      <c r="U4" s="4" t="s">
        <v>1203</v>
      </c>
      <c r="V4" s="4" t="s">
        <v>1203</v>
      </c>
      <c r="W4" s="4" t="s">
        <v>1203</v>
      </c>
      <c r="X4" s="4" t="s">
        <v>1203</v>
      </c>
      <c r="Y4" s="4" t="s">
        <v>1203</v>
      </c>
      <c r="Z4" s="4" t="s">
        <v>1203</v>
      </c>
      <c r="AA4" s="4" t="s">
        <v>1203</v>
      </c>
      <c r="AB4" s="4" t="s">
        <v>1203</v>
      </c>
      <c r="AC4" s="4" t="s">
        <v>1203</v>
      </c>
      <c r="AD4" s="4" t="s">
        <v>1203</v>
      </c>
      <c r="AE4" s="4" t="s">
        <v>1203</v>
      </c>
      <c r="AF4" s="4" t="s">
        <v>1203</v>
      </c>
      <c r="AG4" s="4" t="s">
        <v>1203</v>
      </c>
      <c r="AH4" s="4" t="s">
        <v>1203</v>
      </c>
      <c r="AI4" s="4" t="s">
        <v>1203</v>
      </c>
      <c r="AJ4" s="4" t="s">
        <v>1203</v>
      </c>
    </row>
    <row r="5" spans="2:36" ht="3" customHeight="1" x14ac:dyDescent="0.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2:36" s="48" customFormat="1" ht="13.8" customHeight="1" x14ac:dyDescent="0.3">
      <c r="B6" s="93" t="s">
        <v>1153</v>
      </c>
      <c r="C6" s="47" t="s">
        <v>1172</v>
      </c>
      <c r="D6" s="47" t="s">
        <v>1172</v>
      </c>
      <c r="E6" s="47" t="s">
        <v>1172</v>
      </c>
      <c r="F6" s="47" t="s">
        <v>1172</v>
      </c>
      <c r="G6" s="47" t="s">
        <v>1172</v>
      </c>
      <c r="H6" s="47" t="s">
        <v>1172</v>
      </c>
      <c r="I6" s="47" t="s">
        <v>1172</v>
      </c>
      <c r="J6" s="47" t="s">
        <v>1172</v>
      </c>
      <c r="K6" s="47" t="s">
        <v>1172</v>
      </c>
      <c r="L6" s="47" t="s">
        <v>1172</v>
      </c>
      <c r="M6" s="47" t="s">
        <v>1172</v>
      </c>
      <c r="N6" s="47" t="s">
        <v>1172</v>
      </c>
      <c r="O6" s="47" t="s">
        <v>1172</v>
      </c>
      <c r="P6" s="47" t="s">
        <v>1172</v>
      </c>
      <c r="Q6" s="47" t="s">
        <v>1172</v>
      </c>
      <c r="R6" s="47" t="s">
        <v>1172</v>
      </c>
      <c r="S6" s="47" t="s">
        <v>1172</v>
      </c>
      <c r="T6" s="47" t="s">
        <v>1172</v>
      </c>
      <c r="U6" s="47" t="s">
        <v>1172</v>
      </c>
      <c r="V6" s="47" t="s">
        <v>1172</v>
      </c>
      <c r="W6" s="47" t="s">
        <v>1172</v>
      </c>
      <c r="X6" s="47" t="s">
        <v>1172</v>
      </c>
      <c r="Y6" s="47" t="s">
        <v>1172</v>
      </c>
      <c r="Z6" s="47" t="s">
        <v>1172</v>
      </c>
      <c r="AA6" s="47" t="s">
        <v>1172</v>
      </c>
      <c r="AB6" s="47" t="s">
        <v>1172</v>
      </c>
      <c r="AC6" s="47" t="s">
        <v>1172</v>
      </c>
      <c r="AD6" s="47" t="s">
        <v>1172</v>
      </c>
      <c r="AE6" s="47" t="s">
        <v>1172</v>
      </c>
      <c r="AF6" s="47" t="s">
        <v>1172</v>
      </c>
      <c r="AG6" s="47" t="s">
        <v>1172</v>
      </c>
      <c r="AH6" s="47" t="s">
        <v>1172</v>
      </c>
      <c r="AI6" s="47" t="s">
        <v>1172</v>
      </c>
      <c r="AJ6" s="47" t="s">
        <v>1172</v>
      </c>
    </row>
    <row r="7" spans="2:36" s="48" customFormat="1" ht="12.6" customHeight="1" x14ac:dyDescent="0.3">
      <c r="B7" s="93" t="s">
        <v>1154</v>
      </c>
      <c r="C7" s="47" t="s">
        <v>1172</v>
      </c>
      <c r="D7" s="47" t="s">
        <v>1172</v>
      </c>
      <c r="E7" s="47" t="s">
        <v>1172</v>
      </c>
      <c r="F7" s="47" t="s">
        <v>1172</v>
      </c>
      <c r="G7" s="47" t="s">
        <v>1172</v>
      </c>
      <c r="H7" s="47" t="s">
        <v>1172</v>
      </c>
      <c r="I7" s="47" t="s">
        <v>1172</v>
      </c>
      <c r="J7" s="47" t="s">
        <v>1172</v>
      </c>
      <c r="K7" s="47" t="s">
        <v>1172</v>
      </c>
      <c r="L7" s="47" t="s">
        <v>1172</v>
      </c>
      <c r="M7" s="47" t="s">
        <v>1172</v>
      </c>
      <c r="N7" s="47" t="s">
        <v>1172</v>
      </c>
      <c r="O7" s="47" t="s">
        <v>1172</v>
      </c>
      <c r="P7" s="47" t="s">
        <v>1172</v>
      </c>
      <c r="Q7" s="47" t="s">
        <v>1172</v>
      </c>
      <c r="R7" s="47" t="s">
        <v>1172</v>
      </c>
      <c r="S7" s="47" t="s">
        <v>1172</v>
      </c>
      <c r="T7" s="47" t="s">
        <v>1172</v>
      </c>
      <c r="U7" s="47" t="s">
        <v>1172</v>
      </c>
      <c r="V7" s="47" t="s">
        <v>1172</v>
      </c>
      <c r="W7" s="47" t="s">
        <v>1172</v>
      </c>
      <c r="X7" s="47" t="s">
        <v>1172</v>
      </c>
      <c r="Y7" s="47" t="s">
        <v>1172</v>
      </c>
      <c r="Z7" s="47" t="s">
        <v>1172</v>
      </c>
      <c r="AA7" s="47" t="s">
        <v>1172</v>
      </c>
      <c r="AB7" s="47" t="s">
        <v>1172</v>
      </c>
      <c r="AC7" s="47" t="s">
        <v>1172</v>
      </c>
      <c r="AD7" s="47" t="s">
        <v>1172</v>
      </c>
      <c r="AE7" s="47" t="s">
        <v>1172</v>
      </c>
      <c r="AF7" s="47" t="s">
        <v>1172</v>
      </c>
      <c r="AG7" s="47" t="s">
        <v>1172</v>
      </c>
      <c r="AH7" s="47" t="s">
        <v>1172</v>
      </c>
      <c r="AI7" s="47" t="s">
        <v>1172</v>
      </c>
      <c r="AJ7" s="47" t="s">
        <v>1172</v>
      </c>
    </row>
    <row r="8" spans="2:36" s="48" customFormat="1" ht="11.4" customHeight="1" x14ac:dyDescent="0.3">
      <c r="B8" s="49"/>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row>
    <row r="9" spans="2:36" s="52" customFormat="1" x14ac:dyDescent="0.3">
      <c r="B9" s="51" t="s">
        <v>1205</v>
      </c>
    </row>
    <row r="10" spans="2:36" s="48" customFormat="1" ht="2.4" customHeight="1" x14ac:dyDescent="0.3">
      <c r="B10" s="49"/>
    </row>
    <row r="11" spans="2:36" s="48" customFormat="1" ht="15" x14ac:dyDescent="0.35">
      <c r="B11" s="94" t="s">
        <v>1155</v>
      </c>
      <c r="C11" s="98" t="s">
        <v>1200</v>
      </c>
      <c r="D11" s="98" t="s">
        <v>1200</v>
      </c>
      <c r="E11" s="98" t="s">
        <v>1200</v>
      </c>
      <c r="F11" s="98" t="s">
        <v>1200</v>
      </c>
      <c r="G11" s="98" t="s">
        <v>1200</v>
      </c>
      <c r="H11" s="98" t="s">
        <v>1200</v>
      </c>
      <c r="I11" s="98" t="s">
        <v>1200</v>
      </c>
      <c r="J11" s="98" t="s">
        <v>1200</v>
      </c>
      <c r="K11" s="98" t="s">
        <v>1200</v>
      </c>
      <c r="L11" s="98" t="s">
        <v>1200</v>
      </c>
      <c r="M11" s="98" t="s">
        <v>1200</v>
      </c>
      <c r="N11" s="98" t="s">
        <v>1200</v>
      </c>
      <c r="O11" s="98" t="s">
        <v>1200</v>
      </c>
      <c r="P11" s="98" t="s">
        <v>1200</v>
      </c>
      <c r="Q11" s="98" t="s">
        <v>1200</v>
      </c>
      <c r="R11" s="98" t="s">
        <v>1200</v>
      </c>
      <c r="S11" s="98" t="s">
        <v>1200</v>
      </c>
      <c r="T11" s="98" t="s">
        <v>1200</v>
      </c>
      <c r="U11" s="98" t="s">
        <v>1200</v>
      </c>
      <c r="V11" s="98" t="s">
        <v>1200</v>
      </c>
      <c r="W11" s="98" t="s">
        <v>1200</v>
      </c>
      <c r="X11" s="98" t="s">
        <v>1200</v>
      </c>
      <c r="Y11" s="98" t="s">
        <v>1200</v>
      </c>
      <c r="Z11" s="98" t="s">
        <v>1200</v>
      </c>
      <c r="AA11" s="98" t="s">
        <v>1200</v>
      </c>
      <c r="AB11" s="98" t="s">
        <v>1200</v>
      </c>
      <c r="AC11" s="98" t="s">
        <v>1200</v>
      </c>
      <c r="AD11" s="98" t="s">
        <v>1200</v>
      </c>
      <c r="AE11" s="98" t="s">
        <v>1200</v>
      </c>
      <c r="AF11" s="98" t="s">
        <v>1200</v>
      </c>
      <c r="AG11" s="98" t="s">
        <v>1200</v>
      </c>
      <c r="AH11" s="98" t="s">
        <v>1200</v>
      </c>
      <c r="AI11" s="98" t="s">
        <v>1200</v>
      </c>
      <c r="AJ11" s="98" t="s">
        <v>1200</v>
      </c>
    </row>
    <row r="12" spans="2:36" s="48" customFormat="1" x14ac:dyDescent="0.3">
      <c r="B12" s="94" t="s">
        <v>1156</v>
      </c>
      <c r="C12" s="54" t="s">
        <v>1172</v>
      </c>
      <c r="D12" s="54" t="s">
        <v>1172</v>
      </c>
      <c r="E12" s="54" t="s">
        <v>1172</v>
      </c>
      <c r="F12" s="54" t="s">
        <v>1172</v>
      </c>
      <c r="G12" s="54" t="s">
        <v>1172</v>
      </c>
      <c r="H12" s="54" t="s">
        <v>1172</v>
      </c>
      <c r="I12" s="54" t="s">
        <v>1172</v>
      </c>
      <c r="J12" s="54" t="s">
        <v>1172</v>
      </c>
      <c r="K12" s="54" t="s">
        <v>1172</v>
      </c>
      <c r="L12" s="54" t="s">
        <v>1172</v>
      </c>
      <c r="M12" s="54" t="s">
        <v>1172</v>
      </c>
      <c r="N12" s="54" t="s">
        <v>1172</v>
      </c>
      <c r="O12" s="54" t="s">
        <v>1172</v>
      </c>
      <c r="P12" s="54" t="s">
        <v>1172</v>
      </c>
      <c r="Q12" s="54" t="s">
        <v>1172</v>
      </c>
      <c r="R12" s="54" t="s">
        <v>1172</v>
      </c>
      <c r="S12" s="54" t="s">
        <v>1172</v>
      </c>
      <c r="T12" s="54" t="s">
        <v>1172</v>
      </c>
      <c r="U12" s="54" t="s">
        <v>1172</v>
      </c>
      <c r="V12" s="54" t="s">
        <v>1172</v>
      </c>
      <c r="W12" s="54" t="s">
        <v>1172</v>
      </c>
      <c r="X12" s="54" t="s">
        <v>1172</v>
      </c>
      <c r="Y12" s="54" t="s">
        <v>1172</v>
      </c>
      <c r="Z12" s="54" t="s">
        <v>1172</v>
      </c>
      <c r="AA12" s="54" t="s">
        <v>1172</v>
      </c>
      <c r="AB12" s="54" t="s">
        <v>1172</v>
      </c>
      <c r="AC12" s="54" t="s">
        <v>1172</v>
      </c>
      <c r="AD12" s="54" t="s">
        <v>1172</v>
      </c>
      <c r="AE12" s="54" t="s">
        <v>1172</v>
      </c>
      <c r="AF12" s="54" t="s">
        <v>1172</v>
      </c>
      <c r="AG12" s="54" t="s">
        <v>1172</v>
      </c>
      <c r="AH12" s="54" t="s">
        <v>1172</v>
      </c>
      <c r="AI12" s="54" t="s">
        <v>1172</v>
      </c>
      <c r="AJ12" s="54" t="s">
        <v>1172</v>
      </c>
    </row>
    <row r="13" spans="2:36" s="48" customFormat="1" x14ac:dyDescent="0.3">
      <c r="B13" s="49"/>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row>
    <row r="14" spans="2:36" s="52" customFormat="1" x14ac:dyDescent="0.3">
      <c r="B14" s="51" t="s">
        <v>1206</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row>
    <row r="15" spans="2:36" s="48" customFormat="1" ht="2.4" customHeight="1" x14ac:dyDescent="0.3">
      <c r="B15" s="53"/>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row>
    <row r="16" spans="2:36" s="48" customFormat="1" ht="14.4" customHeight="1" x14ac:dyDescent="0.3">
      <c r="B16" s="95" t="s">
        <v>1157</v>
      </c>
      <c r="C16" s="54" t="s">
        <v>1176</v>
      </c>
      <c r="D16" s="54" t="s">
        <v>1176</v>
      </c>
      <c r="E16" s="54" t="s">
        <v>1176</v>
      </c>
      <c r="F16" s="54" t="s">
        <v>1176</v>
      </c>
      <c r="G16" s="54" t="s">
        <v>1176</v>
      </c>
      <c r="H16" s="54" t="s">
        <v>1176</v>
      </c>
      <c r="I16" s="54" t="s">
        <v>1176</v>
      </c>
      <c r="J16" s="54" t="s">
        <v>1176</v>
      </c>
      <c r="K16" s="54" t="s">
        <v>1176</v>
      </c>
      <c r="L16" s="54" t="s">
        <v>1176</v>
      </c>
      <c r="M16" s="54" t="s">
        <v>1176</v>
      </c>
      <c r="N16" s="54" t="s">
        <v>1176</v>
      </c>
      <c r="O16" s="54" t="s">
        <v>1176</v>
      </c>
      <c r="P16" s="54" t="s">
        <v>1176</v>
      </c>
      <c r="Q16" s="54" t="s">
        <v>1176</v>
      </c>
      <c r="R16" s="54" t="s">
        <v>1176</v>
      </c>
      <c r="S16" s="54" t="s">
        <v>1176</v>
      </c>
      <c r="T16" s="54" t="s">
        <v>1176</v>
      </c>
      <c r="U16" s="54" t="s">
        <v>1176</v>
      </c>
      <c r="V16" s="54" t="s">
        <v>1176</v>
      </c>
      <c r="W16" s="54" t="s">
        <v>1176</v>
      </c>
      <c r="X16" s="54" t="s">
        <v>1176</v>
      </c>
      <c r="Y16" s="54" t="s">
        <v>1176</v>
      </c>
      <c r="Z16" s="54" t="s">
        <v>1176</v>
      </c>
      <c r="AA16" s="54" t="s">
        <v>1176</v>
      </c>
      <c r="AB16" s="54" t="s">
        <v>1176</v>
      </c>
      <c r="AC16" s="54" t="s">
        <v>1176</v>
      </c>
      <c r="AD16" s="54" t="s">
        <v>1176</v>
      </c>
      <c r="AE16" s="54" t="s">
        <v>1176</v>
      </c>
      <c r="AF16" s="54" t="s">
        <v>1176</v>
      </c>
      <c r="AG16" s="54" t="s">
        <v>1176</v>
      </c>
      <c r="AH16" s="54" t="s">
        <v>1176</v>
      </c>
      <c r="AI16" s="54" t="s">
        <v>1176</v>
      </c>
      <c r="AJ16" s="54" t="s">
        <v>1176</v>
      </c>
    </row>
    <row r="17" spans="1:36" s="48" customFormat="1" x14ac:dyDescent="0.3">
      <c r="B17" s="94" t="s">
        <v>1158</v>
      </c>
      <c r="C17" s="54" t="s">
        <v>1172</v>
      </c>
      <c r="D17" s="54" t="s">
        <v>1172</v>
      </c>
      <c r="E17" s="54" t="s">
        <v>1172</v>
      </c>
      <c r="F17" s="54" t="s">
        <v>1172</v>
      </c>
      <c r="G17" s="54" t="s">
        <v>1172</v>
      </c>
      <c r="H17" s="54" t="s">
        <v>1172</v>
      </c>
      <c r="I17" s="54" t="s">
        <v>1172</v>
      </c>
      <c r="J17" s="54" t="s">
        <v>1172</v>
      </c>
      <c r="K17" s="54" t="s">
        <v>1172</v>
      </c>
      <c r="L17" s="54" t="s">
        <v>1172</v>
      </c>
      <c r="M17" s="54" t="s">
        <v>1172</v>
      </c>
      <c r="N17" s="54" t="s">
        <v>1172</v>
      </c>
      <c r="O17" s="54" t="s">
        <v>1172</v>
      </c>
      <c r="P17" s="54" t="s">
        <v>1172</v>
      </c>
      <c r="Q17" s="54" t="s">
        <v>1172</v>
      </c>
      <c r="R17" s="54" t="s">
        <v>1172</v>
      </c>
      <c r="S17" s="54" t="s">
        <v>1172</v>
      </c>
      <c r="T17" s="54" t="s">
        <v>1172</v>
      </c>
      <c r="U17" s="54" t="s">
        <v>1172</v>
      </c>
      <c r="V17" s="54" t="s">
        <v>1172</v>
      </c>
      <c r="W17" s="54" t="s">
        <v>1172</v>
      </c>
      <c r="X17" s="54" t="s">
        <v>1172</v>
      </c>
      <c r="Y17" s="54" t="s">
        <v>1172</v>
      </c>
      <c r="Z17" s="54" t="s">
        <v>1172</v>
      </c>
      <c r="AA17" s="54" t="s">
        <v>1172</v>
      </c>
      <c r="AB17" s="54" t="s">
        <v>1172</v>
      </c>
      <c r="AC17" s="54" t="s">
        <v>1172</v>
      </c>
      <c r="AD17" s="54" t="s">
        <v>1172</v>
      </c>
      <c r="AE17" s="54" t="s">
        <v>1172</v>
      </c>
      <c r="AF17" s="54" t="s">
        <v>1172</v>
      </c>
      <c r="AG17" s="54" t="s">
        <v>1172</v>
      </c>
      <c r="AH17" s="54" t="s">
        <v>1172</v>
      </c>
      <c r="AI17" s="54" t="s">
        <v>1172</v>
      </c>
      <c r="AJ17" s="54" t="s">
        <v>1172</v>
      </c>
    </row>
    <row r="18" spans="1:36" s="48" customFormat="1" x14ac:dyDescent="0.3">
      <c r="B18" s="96" t="s">
        <v>1159</v>
      </c>
      <c r="C18" s="47" t="str">
        <f>IF(C17="其他方法","
在这里输入","不适用")</f>
        <v>不适用</v>
      </c>
      <c r="D18" s="47" t="str">
        <f>IF(D17="其他方法","
在这里输入","不适用")</f>
        <v>不适用</v>
      </c>
      <c r="E18" s="47" t="str">
        <f t="shared" ref="E18:AJ18" si="0">IF(E17="其他方法","
在这里输入","不适用")</f>
        <v>不适用</v>
      </c>
      <c r="F18" s="47" t="str">
        <f t="shared" si="0"/>
        <v>不适用</v>
      </c>
      <c r="G18" s="47" t="str">
        <f t="shared" si="0"/>
        <v>不适用</v>
      </c>
      <c r="H18" s="47" t="str">
        <f t="shared" si="0"/>
        <v>不适用</v>
      </c>
      <c r="I18" s="47" t="str">
        <f t="shared" si="0"/>
        <v>不适用</v>
      </c>
      <c r="J18" s="47" t="str">
        <f t="shared" si="0"/>
        <v>不适用</v>
      </c>
      <c r="K18" s="47" t="str">
        <f t="shared" si="0"/>
        <v>不适用</v>
      </c>
      <c r="L18" s="47" t="str">
        <f t="shared" si="0"/>
        <v>不适用</v>
      </c>
      <c r="M18" s="47" t="str">
        <f t="shared" si="0"/>
        <v>不适用</v>
      </c>
      <c r="N18" s="47" t="str">
        <f t="shared" si="0"/>
        <v>不适用</v>
      </c>
      <c r="O18" s="47" t="str">
        <f t="shared" si="0"/>
        <v>不适用</v>
      </c>
      <c r="P18" s="47" t="str">
        <f t="shared" si="0"/>
        <v>不适用</v>
      </c>
      <c r="Q18" s="47" t="str">
        <f t="shared" si="0"/>
        <v>不适用</v>
      </c>
      <c r="R18" s="47" t="str">
        <f t="shared" si="0"/>
        <v>不适用</v>
      </c>
      <c r="S18" s="47" t="str">
        <f t="shared" si="0"/>
        <v>不适用</v>
      </c>
      <c r="T18" s="47" t="str">
        <f t="shared" si="0"/>
        <v>不适用</v>
      </c>
      <c r="U18" s="47" t="str">
        <f t="shared" si="0"/>
        <v>不适用</v>
      </c>
      <c r="V18" s="47" t="str">
        <f t="shared" si="0"/>
        <v>不适用</v>
      </c>
      <c r="W18" s="47" t="str">
        <f t="shared" si="0"/>
        <v>不适用</v>
      </c>
      <c r="X18" s="47" t="str">
        <f t="shared" si="0"/>
        <v>不适用</v>
      </c>
      <c r="Y18" s="47" t="str">
        <f t="shared" si="0"/>
        <v>不适用</v>
      </c>
      <c r="Z18" s="47" t="str">
        <f t="shared" si="0"/>
        <v>不适用</v>
      </c>
      <c r="AA18" s="47" t="str">
        <f t="shared" si="0"/>
        <v>不适用</v>
      </c>
      <c r="AB18" s="47" t="str">
        <f t="shared" si="0"/>
        <v>不适用</v>
      </c>
      <c r="AC18" s="47" t="str">
        <f t="shared" si="0"/>
        <v>不适用</v>
      </c>
      <c r="AD18" s="47" t="str">
        <f t="shared" si="0"/>
        <v>不适用</v>
      </c>
      <c r="AE18" s="47" t="str">
        <f t="shared" si="0"/>
        <v>不适用</v>
      </c>
      <c r="AF18" s="47" t="str">
        <f t="shared" si="0"/>
        <v>不适用</v>
      </c>
      <c r="AG18" s="47" t="str">
        <f t="shared" si="0"/>
        <v>不适用</v>
      </c>
      <c r="AH18" s="47" t="str">
        <f t="shared" si="0"/>
        <v>不适用</v>
      </c>
      <c r="AI18" s="47" t="str">
        <f t="shared" si="0"/>
        <v>不适用</v>
      </c>
      <c r="AJ18" s="47" t="str">
        <f t="shared" si="0"/>
        <v>不适用</v>
      </c>
    </row>
    <row r="19" spans="1:36" s="48" customFormat="1" ht="15" x14ac:dyDescent="0.35">
      <c r="B19" s="94" t="s">
        <v>1160</v>
      </c>
      <c r="C19" s="98" t="s">
        <v>1201</v>
      </c>
      <c r="D19" s="98" t="s">
        <v>1201</v>
      </c>
      <c r="E19" s="98" t="s">
        <v>1201</v>
      </c>
      <c r="F19" s="98" t="s">
        <v>1201</v>
      </c>
      <c r="G19" s="98" t="s">
        <v>1201</v>
      </c>
      <c r="H19" s="98" t="s">
        <v>1201</v>
      </c>
      <c r="I19" s="98" t="s">
        <v>1201</v>
      </c>
      <c r="J19" s="98" t="s">
        <v>1201</v>
      </c>
      <c r="K19" s="98" t="s">
        <v>1201</v>
      </c>
      <c r="L19" s="98" t="s">
        <v>1201</v>
      </c>
      <c r="M19" s="98" t="s">
        <v>1201</v>
      </c>
      <c r="N19" s="98" t="s">
        <v>1201</v>
      </c>
      <c r="O19" s="98" t="s">
        <v>1201</v>
      </c>
      <c r="P19" s="98" t="s">
        <v>1201</v>
      </c>
      <c r="Q19" s="98" t="s">
        <v>1201</v>
      </c>
      <c r="R19" s="98" t="s">
        <v>1201</v>
      </c>
      <c r="S19" s="98" t="s">
        <v>1201</v>
      </c>
      <c r="T19" s="98" t="s">
        <v>1201</v>
      </c>
      <c r="U19" s="98" t="s">
        <v>1201</v>
      </c>
      <c r="V19" s="98" t="s">
        <v>1201</v>
      </c>
      <c r="W19" s="98" t="s">
        <v>1201</v>
      </c>
      <c r="X19" s="98" t="s">
        <v>1201</v>
      </c>
      <c r="Y19" s="98" t="s">
        <v>1201</v>
      </c>
      <c r="Z19" s="98" t="s">
        <v>1201</v>
      </c>
      <c r="AA19" s="98" t="s">
        <v>1201</v>
      </c>
      <c r="AB19" s="98" t="s">
        <v>1201</v>
      </c>
      <c r="AC19" s="98" t="s">
        <v>1201</v>
      </c>
      <c r="AD19" s="98" t="s">
        <v>1201</v>
      </c>
      <c r="AE19" s="98" t="s">
        <v>1201</v>
      </c>
      <c r="AF19" s="98" t="s">
        <v>1201</v>
      </c>
      <c r="AG19" s="98" t="s">
        <v>1201</v>
      </c>
      <c r="AH19" s="98" t="s">
        <v>1201</v>
      </c>
      <c r="AI19" s="98" t="s">
        <v>1201</v>
      </c>
      <c r="AJ19" s="98" t="s">
        <v>1201</v>
      </c>
    </row>
    <row r="20" spans="1:36" s="48" customFormat="1" x14ac:dyDescent="0.3">
      <c r="B20" s="94" t="s">
        <v>1161</v>
      </c>
      <c r="C20" s="54" t="s">
        <v>1172</v>
      </c>
      <c r="D20" s="54" t="s">
        <v>1172</v>
      </c>
      <c r="E20" s="54" t="s">
        <v>1172</v>
      </c>
      <c r="F20" s="54" t="s">
        <v>1172</v>
      </c>
      <c r="G20" s="54" t="s">
        <v>1172</v>
      </c>
      <c r="H20" s="54" t="s">
        <v>1172</v>
      </c>
      <c r="I20" s="54" t="s">
        <v>1172</v>
      </c>
      <c r="J20" s="54" t="s">
        <v>1172</v>
      </c>
      <c r="K20" s="54" t="s">
        <v>1172</v>
      </c>
      <c r="L20" s="54" t="s">
        <v>1172</v>
      </c>
      <c r="M20" s="54" t="s">
        <v>1172</v>
      </c>
      <c r="N20" s="54" t="s">
        <v>1172</v>
      </c>
      <c r="O20" s="54" t="s">
        <v>1172</v>
      </c>
      <c r="P20" s="54" t="s">
        <v>1172</v>
      </c>
      <c r="Q20" s="54" t="s">
        <v>1172</v>
      </c>
      <c r="R20" s="54" t="s">
        <v>1172</v>
      </c>
      <c r="S20" s="54" t="s">
        <v>1172</v>
      </c>
      <c r="T20" s="54" t="s">
        <v>1172</v>
      </c>
      <c r="U20" s="54" t="s">
        <v>1172</v>
      </c>
      <c r="V20" s="54" t="s">
        <v>1172</v>
      </c>
      <c r="W20" s="54" t="s">
        <v>1172</v>
      </c>
      <c r="X20" s="54" t="s">
        <v>1172</v>
      </c>
      <c r="Y20" s="54" t="s">
        <v>1172</v>
      </c>
      <c r="Z20" s="54" t="s">
        <v>1172</v>
      </c>
      <c r="AA20" s="54" t="s">
        <v>1172</v>
      </c>
      <c r="AB20" s="54" t="s">
        <v>1172</v>
      </c>
      <c r="AC20" s="54" t="s">
        <v>1172</v>
      </c>
      <c r="AD20" s="54" t="s">
        <v>1172</v>
      </c>
      <c r="AE20" s="54" t="s">
        <v>1172</v>
      </c>
      <c r="AF20" s="54" t="s">
        <v>1172</v>
      </c>
      <c r="AG20" s="54" t="s">
        <v>1172</v>
      </c>
      <c r="AH20" s="54" t="s">
        <v>1172</v>
      </c>
      <c r="AI20" s="54" t="s">
        <v>1172</v>
      </c>
      <c r="AJ20" s="54" t="s">
        <v>1172</v>
      </c>
    </row>
    <row r="21" spans="1:36" s="48" customFormat="1" x14ac:dyDescent="0.3">
      <c r="B21" s="53"/>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s="52" customFormat="1" x14ac:dyDescent="0.3">
      <c r="B22" s="51" t="s">
        <v>1207</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row>
    <row r="23" spans="1:36" s="48" customFormat="1" ht="3.6" customHeight="1" x14ac:dyDescent="0.3">
      <c r="B23" s="49"/>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row>
    <row r="24" spans="1:36" s="48" customFormat="1" x14ac:dyDescent="0.3">
      <c r="B24" s="94" t="s">
        <v>1162</v>
      </c>
      <c r="C24" s="54" t="s">
        <v>1172</v>
      </c>
      <c r="D24" s="54" t="s">
        <v>1172</v>
      </c>
      <c r="E24" s="54" t="s">
        <v>1172</v>
      </c>
      <c r="F24" s="54" t="s">
        <v>1172</v>
      </c>
      <c r="G24" s="54" t="s">
        <v>1172</v>
      </c>
      <c r="H24" s="54" t="s">
        <v>1172</v>
      </c>
      <c r="I24" s="54" t="s">
        <v>1172</v>
      </c>
      <c r="J24" s="54" t="s">
        <v>1172</v>
      </c>
      <c r="K24" s="54" t="s">
        <v>1172</v>
      </c>
      <c r="L24" s="54" t="s">
        <v>1172</v>
      </c>
      <c r="M24" s="54" t="s">
        <v>1172</v>
      </c>
      <c r="N24" s="54" t="s">
        <v>1172</v>
      </c>
      <c r="O24" s="54" t="s">
        <v>1172</v>
      </c>
      <c r="P24" s="54" t="s">
        <v>1172</v>
      </c>
      <c r="Q24" s="54" t="s">
        <v>1172</v>
      </c>
      <c r="R24" s="54" t="s">
        <v>1172</v>
      </c>
      <c r="S24" s="54" t="s">
        <v>1172</v>
      </c>
      <c r="T24" s="54" t="s">
        <v>1172</v>
      </c>
      <c r="U24" s="54" t="s">
        <v>1172</v>
      </c>
      <c r="V24" s="54" t="s">
        <v>1172</v>
      </c>
      <c r="W24" s="54" t="s">
        <v>1172</v>
      </c>
      <c r="X24" s="54" t="s">
        <v>1172</v>
      </c>
      <c r="Y24" s="54" t="s">
        <v>1172</v>
      </c>
      <c r="Z24" s="54" t="s">
        <v>1172</v>
      </c>
      <c r="AA24" s="54" t="s">
        <v>1172</v>
      </c>
      <c r="AB24" s="54" t="s">
        <v>1172</v>
      </c>
      <c r="AC24" s="54" t="s">
        <v>1172</v>
      </c>
      <c r="AD24" s="54" t="s">
        <v>1172</v>
      </c>
      <c r="AE24" s="54" t="s">
        <v>1172</v>
      </c>
      <c r="AF24" s="54" t="s">
        <v>1172</v>
      </c>
      <c r="AG24" s="54" t="s">
        <v>1172</v>
      </c>
      <c r="AH24" s="54" t="s">
        <v>1172</v>
      </c>
      <c r="AI24" s="54" t="s">
        <v>1172</v>
      </c>
      <c r="AJ24" s="54" t="s">
        <v>1172</v>
      </c>
    </row>
    <row r="25" spans="1:36" s="48" customFormat="1" x14ac:dyDescent="0.3">
      <c r="A25" s="90" t="s">
        <v>1151</v>
      </c>
      <c r="B25" s="94" t="s">
        <v>1163</v>
      </c>
      <c r="C25" s="54" t="s">
        <v>1187</v>
      </c>
      <c r="D25" s="54" t="s">
        <v>1188</v>
      </c>
      <c r="E25" s="54" t="s">
        <v>1188</v>
      </c>
      <c r="F25" s="54" t="s">
        <v>1188</v>
      </c>
      <c r="G25" s="54" t="s">
        <v>1188</v>
      </c>
      <c r="H25" s="54" t="s">
        <v>1188</v>
      </c>
      <c r="I25" s="54" t="s">
        <v>1188</v>
      </c>
      <c r="J25" s="54" t="s">
        <v>1188</v>
      </c>
      <c r="K25" s="54" t="s">
        <v>1188</v>
      </c>
      <c r="L25" s="54" t="s">
        <v>1188</v>
      </c>
      <c r="M25" s="54" t="s">
        <v>1188</v>
      </c>
      <c r="N25" s="54" t="s">
        <v>1188</v>
      </c>
      <c r="O25" s="54" t="s">
        <v>1188</v>
      </c>
      <c r="P25" s="54" t="s">
        <v>1188</v>
      </c>
      <c r="Q25" s="54" t="s">
        <v>1188</v>
      </c>
      <c r="R25" s="54" t="s">
        <v>1188</v>
      </c>
      <c r="S25" s="54" t="s">
        <v>1188</v>
      </c>
      <c r="T25" s="54" t="s">
        <v>1188</v>
      </c>
      <c r="U25" s="54" t="s">
        <v>1188</v>
      </c>
      <c r="V25" s="54" t="s">
        <v>1188</v>
      </c>
      <c r="W25" s="54" t="s">
        <v>1188</v>
      </c>
      <c r="X25" s="54" t="s">
        <v>1188</v>
      </c>
      <c r="Y25" s="54" t="s">
        <v>1188</v>
      </c>
      <c r="Z25" s="54" t="s">
        <v>1188</v>
      </c>
      <c r="AA25" s="54" t="s">
        <v>1188</v>
      </c>
      <c r="AB25" s="54" t="s">
        <v>1188</v>
      </c>
      <c r="AC25" s="54" t="s">
        <v>1188</v>
      </c>
      <c r="AD25" s="54" t="s">
        <v>1188</v>
      </c>
      <c r="AE25" s="54" t="s">
        <v>1188</v>
      </c>
      <c r="AF25" s="54" t="s">
        <v>1188</v>
      </c>
      <c r="AG25" s="54" t="s">
        <v>1188</v>
      </c>
      <c r="AH25" s="54" t="s">
        <v>1188</v>
      </c>
      <c r="AI25" s="54" t="s">
        <v>1188</v>
      </c>
      <c r="AJ25" s="54" t="s">
        <v>1188</v>
      </c>
    </row>
    <row r="26" spans="1:36" s="48" customFormat="1" x14ac:dyDescent="0.3">
      <c r="B26" s="94" t="s">
        <v>1164</v>
      </c>
      <c r="C26" s="54" t="s">
        <v>1183</v>
      </c>
      <c r="D26" s="54" t="s">
        <v>1183</v>
      </c>
      <c r="E26" s="54" t="s">
        <v>1183</v>
      </c>
      <c r="F26" s="54" t="s">
        <v>1183</v>
      </c>
      <c r="G26" s="54" t="s">
        <v>1183</v>
      </c>
      <c r="H26" s="54" t="s">
        <v>1183</v>
      </c>
      <c r="I26" s="54" t="s">
        <v>1183</v>
      </c>
      <c r="J26" s="54" t="s">
        <v>1183</v>
      </c>
      <c r="K26" s="54" t="s">
        <v>1183</v>
      </c>
      <c r="L26" s="54" t="s">
        <v>1183</v>
      </c>
      <c r="M26" s="54" t="s">
        <v>1183</v>
      </c>
      <c r="N26" s="54" t="s">
        <v>1183</v>
      </c>
      <c r="O26" s="54" t="s">
        <v>1183</v>
      </c>
      <c r="P26" s="54" t="s">
        <v>1183</v>
      </c>
      <c r="Q26" s="54" t="s">
        <v>1183</v>
      </c>
      <c r="R26" s="54" t="s">
        <v>1183</v>
      </c>
      <c r="S26" s="54" t="s">
        <v>1183</v>
      </c>
      <c r="T26" s="54" t="s">
        <v>1183</v>
      </c>
      <c r="U26" s="54" t="s">
        <v>1183</v>
      </c>
      <c r="V26" s="54" t="s">
        <v>1183</v>
      </c>
      <c r="W26" s="54" t="s">
        <v>1183</v>
      </c>
      <c r="X26" s="54" t="s">
        <v>1183</v>
      </c>
      <c r="Y26" s="54" t="s">
        <v>1183</v>
      </c>
      <c r="Z26" s="54" t="s">
        <v>1183</v>
      </c>
      <c r="AA26" s="54" t="s">
        <v>1183</v>
      </c>
      <c r="AB26" s="54" t="s">
        <v>1183</v>
      </c>
      <c r="AC26" s="54" t="s">
        <v>1183</v>
      </c>
      <c r="AD26" s="54" t="s">
        <v>1183</v>
      </c>
      <c r="AE26" s="54" t="s">
        <v>1183</v>
      </c>
      <c r="AF26" s="54" t="s">
        <v>1183</v>
      </c>
      <c r="AG26" s="54" t="s">
        <v>1183</v>
      </c>
      <c r="AH26" s="54" t="s">
        <v>1183</v>
      </c>
      <c r="AI26" s="54" t="s">
        <v>1183</v>
      </c>
      <c r="AJ26" s="54" t="s">
        <v>1183</v>
      </c>
    </row>
    <row r="27" spans="1:36" s="48" customFormat="1" x14ac:dyDescent="0.3">
      <c r="B27" s="94" t="s">
        <v>1165</v>
      </c>
      <c r="C27" s="47" t="s">
        <v>1172</v>
      </c>
      <c r="D27" s="47" t="s">
        <v>1172</v>
      </c>
      <c r="E27" s="47" t="s">
        <v>1172</v>
      </c>
      <c r="F27" s="47" t="s">
        <v>1172</v>
      </c>
      <c r="G27" s="47" t="s">
        <v>1172</v>
      </c>
      <c r="H27" s="47" t="s">
        <v>1172</v>
      </c>
      <c r="I27" s="47" t="s">
        <v>1172</v>
      </c>
      <c r="J27" s="47" t="s">
        <v>1172</v>
      </c>
      <c r="K27" s="47" t="s">
        <v>1172</v>
      </c>
      <c r="L27" s="47" t="s">
        <v>1172</v>
      </c>
      <c r="M27" s="47" t="s">
        <v>1172</v>
      </c>
      <c r="N27" s="47" t="s">
        <v>1172</v>
      </c>
      <c r="O27" s="47" t="s">
        <v>1172</v>
      </c>
      <c r="P27" s="47" t="s">
        <v>1172</v>
      </c>
      <c r="Q27" s="47" t="s">
        <v>1172</v>
      </c>
      <c r="R27" s="47" t="s">
        <v>1172</v>
      </c>
      <c r="S27" s="47" t="s">
        <v>1172</v>
      </c>
      <c r="T27" s="47" t="s">
        <v>1172</v>
      </c>
      <c r="U27" s="47" t="s">
        <v>1172</v>
      </c>
      <c r="V27" s="47" t="s">
        <v>1172</v>
      </c>
      <c r="W27" s="47" t="s">
        <v>1172</v>
      </c>
      <c r="X27" s="47" t="s">
        <v>1172</v>
      </c>
      <c r="Y27" s="47" t="s">
        <v>1172</v>
      </c>
      <c r="Z27" s="47" t="s">
        <v>1172</v>
      </c>
      <c r="AA27" s="47" t="s">
        <v>1172</v>
      </c>
      <c r="AB27" s="47" t="s">
        <v>1172</v>
      </c>
      <c r="AC27" s="47" t="s">
        <v>1172</v>
      </c>
      <c r="AD27" s="47" t="s">
        <v>1172</v>
      </c>
      <c r="AE27" s="47" t="s">
        <v>1172</v>
      </c>
      <c r="AF27" s="47" t="s">
        <v>1172</v>
      </c>
      <c r="AG27" s="47" t="s">
        <v>1172</v>
      </c>
      <c r="AH27" s="47" t="s">
        <v>1172</v>
      </c>
      <c r="AI27" s="47" t="s">
        <v>1172</v>
      </c>
      <c r="AJ27" s="47" t="s">
        <v>1172</v>
      </c>
    </row>
    <row r="28" spans="1:36" s="48" customFormat="1" ht="15" x14ac:dyDescent="0.35">
      <c r="A28" s="8"/>
      <c r="B28" s="94" t="s">
        <v>1166</v>
      </c>
      <c r="C28" s="98" t="s">
        <v>1200</v>
      </c>
      <c r="D28" s="98" t="s">
        <v>1200</v>
      </c>
      <c r="E28" s="98" t="s">
        <v>1200</v>
      </c>
      <c r="F28" s="98" t="s">
        <v>1200</v>
      </c>
      <c r="G28" s="98" t="s">
        <v>1200</v>
      </c>
      <c r="H28" s="98" t="s">
        <v>1200</v>
      </c>
      <c r="I28" s="98" t="s">
        <v>1200</v>
      </c>
      <c r="J28" s="98" t="s">
        <v>1200</v>
      </c>
      <c r="K28" s="98" t="s">
        <v>1200</v>
      </c>
      <c r="L28" s="98" t="s">
        <v>1200</v>
      </c>
      <c r="M28" s="98" t="s">
        <v>1200</v>
      </c>
      <c r="N28" s="98" t="s">
        <v>1200</v>
      </c>
      <c r="O28" s="98" t="s">
        <v>1200</v>
      </c>
      <c r="P28" s="98" t="s">
        <v>1200</v>
      </c>
      <c r="Q28" s="98" t="s">
        <v>1200</v>
      </c>
      <c r="R28" s="98" t="s">
        <v>1200</v>
      </c>
      <c r="S28" s="98" t="s">
        <v>1200</v>
      </c>
      <c r="T28" s="98" t="s">
        <v>1200</v>
      </c>
      <c r="U28" s="98" t="s">
        <v>1200</v>
      </c>
      <c r="V28" s="98" t="s">
        <v>1200</v>
      </c>
      <c r="W28" s="98" t="s">
        <v>1200</v>
      </c>
      <c r="X28" s="98" t="s">
        <v>1200</v>
      </c>
      <c r="Y28" s="98" t="s">
        <v>1200</v>
      </c>
      <c r="Z28" s="98" t="s">
        <v>1200</v>
      </c>
      <c r="AA28" s="98" t="s">
        <v>1200</v>
      </c>
      <c r="AB28" s="98" t="s">
        <v>1200</v>
      </c>
      <c r="AC28" s="98" t="s">
        <v>1200</v>
      </c>
      <c r="AD28" s="98" t="s">
        <v>1200</v>
      </c>
      <c r="AE28" s="98" t="s">
        <v>1200</v>
      </c>
      <c r="AF28" s="98" t="s">
        <v>1200</v>
      </c>
      <c r="AG28" s="98" t="s">
        <v>1200</v>
      </c>
      <c r="AH28" s="98" t="s">
        <v>1200</v>
      </c>
      <c r="AI28" s="98" t="s">
        <v>1200</v>
      </c>
      <c r="AJ28" s="98" t="s">
        <v>1200</v>
      </c>
    </row>
    <row r="29" spans="1:36" s="48" customFormat="1" ht="15" x14ac:dyDescent="0.35">
      <c r="A29" s="8"/>
      <c r="B29" s="94" t="s">
        <v>1167</v>
      </c>
      <c r="C29" s="98" t="s">
        <v>1200</v>
      </c>
      <c r="D29" s="98" t="s">
        <v>1200</v>
      </c>
      <c r="E29" s="98" t="s">
        <v>1200</v>
      </c>
      <c r="F29" s="98" t="s">
        <v>1200</v>
      </c>
      <c r="G29" s="98" t="s">
        <v>1200</v>
      </c>
      <c r="H29" s="98" t="s">
        <v>1200</v>
      </c>
      <c r="I29" s="98" t="s">
        <v>1200</v>
      </c>
      <c r="J29" s="98" t="s">
        <v>1200</v>
      </c>
      <c r="K29" s="98" t="s">
        <v>1200</v>
      </c>
      <c r="L29" s="98" t="s">
        <v>1200</v>
      </c>
      <c r="M29" s="98" t="s">
        <v>1200</v>
      </c>
      <c r="N29" s="98" t="s">
        <v>1200</v>
      </c>
      <c r="O29" s="98" t="s">
        <v>1200</v>
      </c>
      <c r="P29" s="98" t="s">
        <v>1200</v>
      </c>
      <c r="Q29" s="98" t="s">
        <v>1200</v>
      </c>
      <c r="R29" s="98" t="s">
        <v>1200</v>
      </c>
      <c r="S29" s="98" t="s">
        <v>1200</v>
      </c>
      <c r="T29" s="98" t="s">
        <v>1200</v>
      </c>
      <c r="U29" s="98" t="s">
        <v>1200</v>
      </c>
      <c r="V29" s="98" t="s">
        <v>1200</v>
      </c>
      <c r="W29" s="98" t="s">
        <v>1200</v>
      </c>
      <c r="X29" s="98" t="s">
        <v>1200</v>
      </c>
      <c r="Y29" s="98" t="s">
        <v>1200</v>
      </c>
      <c r="Z29" s="98" t="s">
        <v>1200</v>
      </c>
      <c r="AA29" s="98" t="s">
        <v>1200</v>
      </c>
      <c r="AB29" s="98" t="s">
        <v>1200</v>
      </c>
      <c r="AC29" s="98" t="s">
        <v>1200</v>
      </c>
      <c r="AD29" s="98" t="s">
        <v>1200</v>
      </c>
      <c r="AE29" s="98" t="s">
        <v>1200</v>
      </c>
      <c r="AF29" s="98" t="s">
        <v>1200</v>
      </c>
      <c r="AG29" s="98" t="s">
        <v>1200</v>
      </c>
      <c r="AH29" s="98" t="s">
        <v>1200</v>
      </c>
      <c r="AI29" s="98" t="s">
        <v>1200</v>
      </c>
      <c r="AJ29" s="98" t="s">
        <v>1200</v>
      </c>
    </row>
    <row r="30" spans="1:36" s="48" customFormat="1" x14ac:dyDescent="0.3">
      <c r="A30" s="8"/>
      <c r="B30" s="94" t="s">
        <v>1168</v>
      </c>
      <c r="C30" s="47" t="str">
        <f>IF(C24="实际数据","不适用","插入数值")</f>
        <v>插入数值</v>
      </c>
      <c r="D30" s="47" t="str">
        <f>IF(D24="实际数据","不适用","插入数值")</f>
        <v>插入数值</v>
      </c>
      <c r="E30" s="47" t="str">
        <f t="shared" ref="E30:AJ30" si="1">IF(E24="实际数据","不适用","插入数值")</f>
        <v>插入数值</v>
      </c>
      <c r="F30" s="47" t="str">
        <f t="shared" si="1"/>
        <v>插入数值</v>
      </c>
      <c r="G30" s="47" t="str">
        <f t="shared" si="1"/>
        <v>插入数值</v>
      </c>
      <c r="H30" s="47" t="str">
        <f t="shared" si="1"/>
        <v>插入数值</v>
      </c>
      <c r="I30" s="47" t="str">
        <f t="shared" si="1"/>
        <v>插入数值</v>
      </c>
      <c r="J30" s="47" t="str">
        <f t="shared" si="1"/>
        <v>插入数值</v>
      </c>
      <c r="K30" s="47" t="str">
        <f t="shared" si="1"/>
        <v>插入数值</v>
      </c>
      <c r="L30" s="47" t="str">
        <f t="shared" si="1"/>
        <v>插入数值</v>
      </c>
      <c r="M30" s="47" t="str">
        <f t="shared" si="1"/>
        <v>插入数值</v>
      </c>
      <c r="N30" s="47" t="str">
        <f t="shared" si="1"/>
        <v>插入数值</v>
      </c>
      <c r="O30" s="47" t="str">
        <f t="shared" si="1"/>
        <v>插入数值</v>
      </c>
      <c r="P30" s="47" t="str">
        <f t="shared" si="1"/>
        <v>插入数值</v>
      </c>
      <c r="Q30" s="47" t="str">
        <f t="shared" si="1"/>
        <v>插入数值</v>
      </c>
      <c r="R30" s="47" t="str">
        <f t="shared" si="1"/>
        <v>插入数值</v>
      </c>
      <c r="S30" s="47" t="str">
        <f t="shared" si="1"/>
        <v>插入数值</v>
      </c>
      <c r="T30" s="47" t="str">
        <f t="shared" si="1"/>
        <v>插入数值</v>
      </c>
      <c r="U30" s="47" t="str">
        <f t="shared" si="1"/>
        <v>插入数值</v>
      </c>
      <c r="V30" s="47" t="str">
        <f t="shared" si="1"/>
        <v>插入数值</v>
      </c>
      <c r="W30" s="47" t="str">
        <f t="shared" si="1"/>
        <v>插入数值</v>
      </c>
      <c r="X30" s="47" t="str">
        <f t="shared" si="1"/>
        <v>插入数值</v>
      </c>
      <c r="Y30" s="47" t="str">
        <f t="shared" si="1"/>
        <v>插入数值</v>
      </c>
      <c r="Z30" s="47" t="str">
        <f t="shared" si="1"/>
        <v>插入数值</v>
      </c>
      <c r="AA30" s="47" t="str">
        <f t="shared" si="1"/>
        <v>插入数值</v>
      </c>
      <c r="AB30" s="47" t="str">
        <f t="shared" si="1"/>
        <v>插入数值</v>
      </c>
      <c r="AC30" s="47" t="str">
        <f t="shared" si="1"/>
        <v>插入数值</v>
      </c>
      <c r="AD30" s="47" t="str">
        <f t="shared" si="1"/>
        <v>插入数值</v>
      </c>
      <c r="AE30" s="47" t="str">
        <f t="shared" si="1"/>
        <v>插入数值</v>
      </c>
      <c r="AF30" s="47" t="str">
        <f t="shared" si="1"/>
        <v>插入数值</v>
      </c>
      <c r="AG30" s="47" t="str">
        <f t="shared" si="1"/>
        <v>插入数值</v>
      </c>
      <c r="AH30" s="47" t="str">
        <f t="shared" si="1"/>
        <v>插入数值</v>
      </c>
      <c r="AI30" s="47" t="str">
        <f t="shared" si="1"/>
        <v>插入数值</v>
      </c>
      <c r="AJ30" s="47" t="str">
        <f t="shared" si="1"/>
        <v>插入数值</v>
      </c>
    </row>
    <row r="31" spans="1:36" s="48" customFormat="1" ht="15" x14ac:dyDescent="0.35">
      <c r="B31" s="94" t="s">
        <v>1161</v>
      </c>
      <c r="C31" s="98" t="s">
        <v>1202</v>
      </c>
      <c r="D31" s="98" t="s">
        <v>1202</v>
      </c>
      <c r="E31" s="98" t="s">
        <v>1202</v>
      </c>
      <c r="F31" s="98" t="s">
        <v>1202</v>
      </c>
      <c r="G31" s="98" t="s">
        <v>1202</v>
      </c>
      <c r="H31" s="98" t="s">
        <v>1202</v>
      </c>
      <c r="I31" s="98" t="s">
        <v>1202</v>
      </c>
      <c r="J31" s="98" t="s">
        <v>1202</v>
      </c>
      <c r="K31" s="98" t="s">
        <v>1202</v>
      </c>
      <c r="L31" s="98" t="s">
        <v>1202</v>
      </c>
      <c r="M31" s="98" t="s">
        <v>1202</v>
      </c>
      <c r="N31" s="98" t="s">
        <v>1202</v>
      </c>
      <c r="O31" s="98" t="s">
        <v>1202</v>
      </c>
      <c r="P31" s="98" t="s">
        <v>1202</v>
      </c>
      <c r="Q31" s="98" t="s">
        <v>1202</v>
      </c>
      <c r="R31" s="98" t="s">
        <v>1202</v>
      </c>
      <c r="S31" s="98" t="s">
        <v>1202</v>
      </c>
      <c r="T31" s="98" t="s">
        <v>1202</v>
      </c>
      <c r="U31" s="98" t="s">
        <v>1202</v>
      </c>
      <c r="V31" s="98" t="s">
        <v>1202</v>
      </c>
      <c r="W31" s="98" t="s">
        <v>1202</v>
      </c>
      <c r="X31" s="98" t="s">
        <v>1202</v>
      </c>
      <c r="Y31" s="98" t="s">
        <v>1202</v>
      </c>
      <c r="Z31" s="98" t="s">
        <v>1202</v>
      </c>
      <c r="AA31" s="98" t="s">
        <v>1202</v>
      </c>
      <c r="AB31" s="98" t="s">
        <v>1202</v>
      </c>
      <c r="AC31" s="98" t="s">
        <v>1202</v>
      </c>
      <c r="AD31" s="98" t="s">
        <v>1202</v>
      </c>
      <c r="AE31" s="98" t="s">
        <v>1202</v>
      </c>
      <c r="AF31" s="98" t="s">
        <v>1202</v>
      </c>
      <c r="AG31" s="98" t="s">
        <v>1202</v>
      </c>
      <c r="AH31" s="98" t="s">
        <v>1202</v>
      </c>
      <c r="AI31" s="98" t="s">
        <v>1202</v>
      </c>
      <c r="AJ31" s="98" t="s">
        <v>1202</v>
      </c>
    </row>
    <row r="32" spans="1:36" s="48" customFormat="1" x14ac:dyDescent="0.3">
      <c r="B32" s="96" t="s">
        <v>1169</v>
      </c>
      <c r="C32" s="47" t="str">
        <f>IF(C25="其他","在这里输入","不适用")</f>
        <v>在这里输入</v>
      </c>
      <c r="D32" s="47" t="str">
        <f>IF(D25="其他","在这里输入","不适用")</f>
        <v>不适用</v>
      </c>
      <c r="E32" s="47" t="str">
        <f t="shared" ref="E32:AJ32" si="2">IF(E25="其他","在这里输入","不适用")</f>
        <v>不适用</v>
      </c>
      <c r="F32" s="47" t="str">
        <f t="shared" si="2"/>
        <v>不适用</v>
      </c>
      <c r="G32" s="47" t="str">
        <f t="shared" si="2"/>
        <v>不适用</v>
      </c>
      <c r="H32" s="47" t="str">
        <f t="shared" si="2"/>
        <v>不适用</v>
      </c>
      <c r="I32" s="47" t="str">
        <f t="shared" si="2"/>
        <v>不适用</v>
      </c>
      <c r="J32" s="47" t="str">
        <f t="shared" si="2"/>
        <v>不适用</v>
      </c>
      <c r="K32" s="47" t="str">
        <f t="shared" si="2"/>
        <v>不适用</v>
      </c>
      <c r="L32" s="47" t="str">
        <f t="shared" si="2"/>
        <v>不适用</v>
      </c>
      <c r="M32" s="47" t="str">
        <f t="shared" si="2"/>
        <v>不适用</v>
      </c>
      <c r="N32" s="47" t="str">
        <f t="shared" si="2"/>
        <v>不适用</v>
      </c>
      <c r="O32" s="47" t="str">
        <f t="shared" si="2"/>
        <v>不适用</v>
      </c>
      <c r="P32" s="47" t="str">
        <f t="shared" si="2"/>
        <v>不适用</v>
      </c>
      <c r="Q32" s="47" t="str">
        <f t="shared" si="2"/>
        <v>不适用</v>
      </c>
      <c r="R32" s="47" t="str">
        <f t="shared" si="2"/>
        <v>不适用</v>
      </c>
      <c r="S32" s="47" t="str">
        <f t="shared" si="2"/>
        <v>不适用</v>
      </c>
      <c r="T32" s="47" t="str">
        <f t="shared" si="2"/>
        <v>不适用</v>
      </c>
      <c r="U32" s="47" t="str">
        <f t="shared" si="2"/>
        <v>不适用</v>
      </c>
      <c r="V32" s="47" t="str">
        <f t="shared" si="2"/>
        <v>不适用</v>
      </c>
      <c r="W32" s="47" t="str">
        <f t="shared" si="2"/>
        <v>不适用</v>
      </c>
      <c r="X32" s="47" t="str">
        <f t="shared" si="2"/>
        <v>不适用</v>
      </c>
      <c r="Y32" s="47" t="str">
        <f t="shared" si="2"/>
        <v>不适用</v>
      </c>
      <c r="Z32" s="47" t="str">
        <f t="shared" si="2"/>
        <v>不适用</v>
      </c>
      <c r="AA32" s="47" t="str">
        <f t="shared" si="2"/>
        <v>不适用</v>
      </c>
      <c r="AB32" s="47" t="str">
        <f t="shared" si="2"/>
        <v>不适用</v>
      </c>
      <c r="AC32" s="47" t="str">
        <f t="shared" si="2"/>
        <v>不适用</v>
      </c>
      <c r="AD32" s="47" t="str">
        <f t="shared" si="2"/>
        <v>不适用</v>
      </c>
      <c r="AE32" s="47" t="str">
        <f t="shared" si="2"/>
        <v>不适用</v>
      </c>
      <c r="AF32" s="47" t="str">
        <f t="shared" si="2"/>
        <v>不适用</v>
      </c>
      <c r="AG32" s="47" t="str">
        <f t="shared" si="2"/>
        <v>不适用</v>
      </c>
      <c r="AH32" s="47" t="str">
        <f t="shared" si="2"/>
        <v>不适用</v>
      </c>
      <c r="AI32" s="47" t="str">
        <f t="shared" si="2"/>
        <v>不适用</v>
      </c>
      <c r="AJ32" s="47" t="str">
        <f t="shared" si="2"/>
        <v>不适用</v>
      </c>
    </row>
    <row r="33" spans="2:36" s="48" customFormat="1" x14ac:dyDescent="0.3">
      <c r="B33" s="9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row>
    <row r="34" spans="2:36" s="50" customFormat="1" x14ac:dyDescent="0.3">
      <c r="B34" s="46" t="s">
        <v>1189</v>
      </c>
      <c r="C34" s="57" t="s">
        <v>1172</v>
      </c>
      <c r="D34" s="57" t="s">
        <v>1172</v>
      </c>
      <c r="E34" s="57" t="s">
        <v>1172</v>
      </c>
      <c r="F34" s="57" t="s">
        <v>1172</v>
      </c>
      <c r="G34" s="57" t="s">
        <v>1172</v>
      </c>
      <c r="H34" s="57" t="s">
        <v>1172</v>
      </c>
      <c r="I34" s="57" t="s">
        <v>1172</v>
      </c>
      <c r="J34" s="57" t="s">
        <v>1172</v>
      </c>
      <c r="K34" s="57" t="s">
        <v>1172</v>
      </c>
      <c r="L34" s="57" t="s">
        <v>1172</v>
      </c>
      <c r="M34" s="57" t="s">
        <v>1172</v>
      </c>
      <c r="N34" s="57" t="s">
        <v>1172</v>
      </c>
      <c r="O34" s="57" t="s">
        <v>1172</v>
      </c>
      <c r="P34" s="57" t="s">
        <v>1172</v>
      </c>
      <c r="Q34" s="57" t="s">
        <v>1172</v>
      </c>
      <c r="R34" s="57" t="s">
        <v>1172</v>
      </c>
      <c r="S34" s="57" t="s">
        <v>1172</v>
      </c>
      <c r="T34" s="57" t="s">
        <v>1172</v>
      </c>
      <c r="U34" s="57" t="s">
        <v>1172</v>
      </c>
      <c r="V34" s="57" t="s">
        <v>1172</v>
      </c>
      <c r="W34" s="57" t="s">
        <v>1172</v>
      </c>
      <c r="X34" s="57" t="s">
        <v>1172</v>
      </c>
      <c r="Y34" s="57" t="s">
        <v>1172</v>
      </c>
      <c r="Z34" s="57" t="s">
        <v>1172</v>
      </c>
      <c r="AA34" s="57" t="s">
        <v>1172</v>
      </c>
      <c r="AB34" s="57" t="s">
        <v>1172</v>
      </c>
      <c r="AC34" s="57" t="s">
        <v>1172</v>
      </c>
      <c r="AD34" s="57" t="s">
        <v>1172</v>
      </c>
      <c r="AE34" s="57" t="s">
        <v>1172</v>
      </c>
      <c r="AF34" s="57" t="s">
        <v>1172</v>
      </c>
      <c r="AG34" s="57" t="s">
        <v>1172</v>
      </c>
      <c r="AH34" s="57" t="s">
        <v>1172</v>
      </c>
      <c r="AI34" s="57" t="s">
        <v>1172</v>
      </c>
      <c r="AJ34" s="57" t="s">
        <v>1172</v>
      </c>
    </row>
  </sheetData>
  <dataConsolidate/>
  <conditionalFormatting sqref="C5:AJ10 C12:AJ18 C20:AJ27 C30:AJ30 C32:AJ34">
    <cfRule type="containsText" dxfId="5" priority="1" operator="containsText" text="not applicable">
      <formula>NOT(ISERROR(SEARCH("not applicable",C5)))</formula>
    </cfRule>
  </conditionalFormatting>
  <conditionalFormatting sqref="C6:AJ7 C26:AJ27 C30:AJ30">
    <cfRule type="containsText" dxfId="4" priority="3" operator="containsText" text="Not applicable">
      <formula>NOT(ISERROR(SEARCH("Not applicable",C6)))</formula>
    </cfRule>
  </conditionalFormatting>
  <conditionalFormatting sqref="C12:AJ18 C20:AJ24">
    <cfRule type="containsText" dxfId="3" priority="4" operator="containsText" text="Not applicable">
      <formula>NOT(ISERROR(SEARCH("Not applicable",C12)))</formula>
    </cfRule>
  </conditionalFormatting>
  <conditionalFormatting sqref="C32:AJ33">
    <cfRule type="containsText" dxfId="2" priority="2" operator="containsText" text="Not applicable">
      <formula>NOT(ISERROR(SEARCH("Not applicable",C32)))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3276A9BA-0429-4AA5-B5D2-AB923622ABA2}">
          <x14:formula1>
            <xm:f>options!$A$26:$A$27</xm:f>
          </x14:formula1>
          <xm:sqref>C25:AJ25</xm:sqref>
        </x14:dataValidation>
        <x14:dataValidation type="list" allowBlank="1" showInputMessage="1" showErrorMessage="1" xr:uid="{864F583C-122E-46EA-8CF4-6984E5F07111}">
          <x14:formula1>
            <xm:f>options!$C$38:$C$304</xm:f>
          </x14:formula1>
          <xm:sqref>C6:AJ7</xm:sqref>
        </x14:dataValidation>
        <x14:dataValidation type="list" allowBlank="1" showInputMessage="1" showErrorMessage="1" xr:uid="{56440A34-DEAF-4439-A951-6A522E3C878F}">
          <x14:formula1>
            <xm:f>options!$A$31:$A$34</xm:f>
          </x14:formula1>
          <xm:sqref>C34:AJ34</xm:sqref>
        </x14:dataValidation>
        <x14:dataValidation type="list" allowBlank="1" showInputMessage="1" showErrorMessage="1" xr:uid="{30041FE5-060D-4A49-8790-DA7262C1F59B}">
          <x14:formula1>
            <xm:f>options!$A$20:$A$23</xm:f>
          </x14:formula1>
          <xm:sqref>C26:AJ26</xm:sqref>
        </x14:dataValidation>
        <x14:dataValidation type="list" allowBlank="1" showInputMessage="1" showErrorMessage="1" xr:uid="{10A47456-C229-4878-8A4A-E658CD1FDFBE}">
          <x14:formula1>
            <xm:f>options!$A$9:$A$11</xm:f>
          </x14:formula1>
          <xm:sqref>C24:AJ24 C16:AJ16</xm:sqref>
        </x14:dataValidation>
        <x14:dataValidation type="list" allowBlank="1" showInputMessage="1" showErrorMessage="1" xr:uid="{DB047458-A3D4-4A94-8129-EF5009112945}">
          <x14:formula1>
            <xm:f>options!$A$14:$A$17</xm:f>
          </x14:formula1>
          <xm:sqref>C17:AJ17</xm:sqref>
        </x14:dataValidation>
        <x14:dataValidation type="list" allowBlank="1" showInputMessage="1" showErrorMessage="1" xr:uid="{1C8A80A0-6CAE-43F6-AD30-88A273804B4B}">
          <x14:formula1>
            <xm:f>options!$A$4:$A$6</xm:f>
          </x14:formula1>
          <xm:sqref>C12:AJ12 C20:AJ20</xm:sqref>
        </x14:dataValidation>
        <x14:dataValidation type="list" allowBlank="1" showInputMessage="1" showErrorMessage="1" xr:uid="{2347B4B3-C7EA-4C52-B92B-41698E181FDF}">
          <x14:formula1>
            <xm:f>options!$A$310:$A$317</xm:f>
          </x14:formula1>
          <xm:sqref>C27:AJ27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CBCF-9DEC-4A1D-8D48-E70E9F3EF889}">
  <sheetPr>
    <tabColor theme="9" tint="0.59999389629810485"/>
  </sheetPr>
  <dimension ref="A1:AJ38"/>
  <sheetViews>
    <sheetView zoomScaleNormal="100" workbookViewId="0">
      <selection activeCell="C24" sqref="C24"/>
    </sheetView>
  </sheetViews>
  <sheetFormatPr defaultRowHeight="14.4" x14ac:dyDescent="0.3"/>
  <cols>
    <col min="1" max="1" width="2.88671875" style="8" customWidth="1"/>
    <col min="2" max="2" width="59.6640625" style="8"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8" t="s">
        <v>113</v>
      </c>
      <c r="C2" s="28"/>
    </row>
    <row r="3" spans="2:36" ht="1.2" customHeight="1" x14ac:dyDescent="0.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2:36" s="3" customFormat="1" x14ac:dyDescent="0.3">
      <c r="B4" s="3" t="s">
        <v>24</v>
      </c>
      <c r="C4" s="4" t="s">
        <v>29</v>
      </c>
      <c r="D4" s="4" t="s">
        <v>29</v>
      </c>
      <c r="E4" s="4" t="s">
        <v>29</v>
      </c>
      <c r="F4" s="4" t="s">
        <v>29</v>
      </c>
      <c r="G4" s="4" t="s">
        <v>29</v>
      </c>
      <c r="H4" s="4" t="s">
        <v>29</v>
      </c>
      <c r="I4" s="4" t="s">
        <v>29</v>
      </c>
      <c r="J4" s="4" t="s">
        <v>29</v>
      </c>
      <c r="K4" s="4" t="s">
        <v>29</v>
      </c>
      <c r="L4" s="4" t="s">
        <v>29</v>
      </c>
      <c r="M4" s="4" t="s">
        <v>29</v>
      </c>
      <c r="N4" s="4" t="s">
        <v>29</v>
      </c>
      <c r="O4" s="4" t="s">
        <v>29</v>
      </c>
      <c r="P4" s="4" t="s">
        <v>29</v>
      </c>
      <c r="Q4" s="4" t="s">
        <v>29</v>
      </c>
      <c r="R4" s="4" t="s">
        <v>29</v>
      </c>
      <c r="S4" s="4" t="s">
        <v>29</v>
      </c>
      <c r="T4" s="4" t="s">
        <v>29</v>
      </c>
      <c r="U4" s="4" t="s">
        <v>29</v>
      </c>
      <c r="V4" s="4" t="s">
        <v>29</v>
      </c>
      <c r="W4" s="4" t="s">
        <v>29</v>
      </c>
      <c r="X4" s="4" t="s">
        <v>29</v>
      </c>
      <c r="Y4" s="4" t="s">
        <v>29</v>
      </c>
      <c r="Z4" s="4" t="s">
        <v>29</v>
      </c>
      <c r="AA4" s="4" t="s">
        <v>29</v>
      </c>
      <c r="AB4" s="4" t="s">
        <v>29</v>
      </c>
      <c r="AC4" s="4" t="s">
        <v>29</v>
      </c>
      <c r="AD4" s="4" t="s">
        <v>29</v>
      </c>
      <c r="AE4" s="4" t="s">
        <v>29</v>
      </c>
      <c r="AF4" s="4" t="s">
        <v>29</v>
      </c>
      <c r="AG4" s="4" t="s">
        <v>29</v>
      </c>
      <c r="AH4" s="4" t="s">
        <v>29</v>
      </c>
      <c r="AI4" s="4" t="s">
        <v>29</v>
      </c>
      <c r="AJ4" s="4" t="s">
        <v>29</v>
      </c>
    </row>
    <row r="5" spans="2:36" ht="3" customHeight="1" x14ac:dyDescent="0.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2:36" s="48" customFormat="1" ht="12.6" customHeight="1" x14ac:dyDescent="0.3">
      <c r="B6" s="99" t="s">
        <v>114</v>
      </c>
      <c r="C6" s="131" t="str">
        <f>'CN_CBAM portal_Reporting '!C6</f>
        <v>请选择…</v>
      </c>
      <c r="D6" s="131" t="str">
        <f>'CN_CBAM portal_Reporting '!D6</f>
        <v>请选择…</v>
      </c>
      <c r="E6" s="131" t="str">
        <f>'CN_CBAM portal_Reporting '!E6</f>
        <v>请选择…</v>
      </c>
      <c r="F6" s="131" t="str">
        <f>'CN_CBAM portal_Reporting '!F6</f>
        <v>请选择…</v>
      </c>
      <c r="G6" s="131" t="str">
        <f>'CN_CBAM portal_Reporting '!G6</f>
        <v>请选择…</v>
      </c>
      <c r="H6" s="131" t="str">
        <f>'CN_CBAM portal_Reporting '!H6</f>
        <v>请选择…</v>
      </c>
      <c r="I6" s="131" t="str">
        <f>'CN_CBAM portal_Reporting '!I6</f>
        <v>请选择…</v>
      </c>
      <c r="J6" s="131" t="str">
        <f>'CN_CBAM portal_Reporting '!J6</f>
        <v>请选择…</v>
      </c>
      <c r="K6" s="131" t="str">
        <f>'CN_CBAM portal_Reporting '!K6</f>
        <v>请选择…</v>
      </c>
      <c r="L6" s="131" t="str">
        <f>'CN_CBAM portal_Reporting '!L6</f>
        <v>请选择…</v>
      </c>
      <c r="M6" s="131" t="str">
        <f>'CN_CBAM portal_Reporting '!M6</f>
        <v>请选择…</v>
      </c>
      <c r="N6" s="131" t="str">
        <f>'CN_CBAM portal_Reporting '!N6</f>
        <v>请选择…</v>
      </c>
      <c r="O6" s="131" t="str">
        <f>'CN_CBAM portal_Reporting '!O6</f>
        <v>请选择…</v>
      </c>
      <c r="P6" s="131" t="str">
        <f>'CN_CBAM portal_Reporting '!P6</f>
        <v>请选择…</v>
      </c>
      <c r="Q6" s="131" t="str">
        <f>'CN_CBAM portal_Reporting '!Q6</f>
        <v>请选择…</v>
      </c>
      <c r="R6" s="131" t="str">
        <f>'CN_CBAM portal_Reporting '!R6</f>
        <v>请选择…</v>
      </c>
      <c r="S6" s="131" t="str">
        <f>'CN_CBAM portal_Reporting '!S6</f>
        <v>请选择…</v>
      </c>
      <c r="T6" s="131" t="str">
        <f>'CN_CBAM portal_Reporting '!T6</f>
        <v>请选择…</v>
      </c>
      <c r="U6" s="131" t="str">
        <f>'CN_CBAM portal_Reporting '!U6</f>
        <v>请选择…</v>
      </c>
      <c r="V6" s="131" t="str">
        <f>'CN_CBAM portal_Reporting '!V6</f>
        <v>请选择…</v>
      </c>
      <c r="W6" s="131" t="str">
        <f>'CN_CBAM portal_Reporting '!W6</f>
        <v>请选择…</v>
      </c>
      <c r="X6" s="131" t="str">
        <f>'CN_CBAM portal_Reporting '!X6</f>
        <v>请选择…</v>
      </c>
      <c r="Y6" s="131" t="str">
        <f>'CN_CBAM portal_Reporting '!Y6</f>
        <v>请选择…</v>
      </c>
      <c r="Z6" s="131" t="str">
        <f>'CN_CBAM portal_Reporting '!Z6</f>
        <v>请选择…</v>
      </c>
      <c r="AA6" s="131" t="str">
        <f>'CN_CBAM portal_Reporting '!AA6</f>
        <v>请选择…</v>
      </c>
      <c r="AB6" s="131" t="str">
        <f>'CN_CBAM portal_Reporting '!AB6</f>
        <v>请选择…</v>
      </c>
      <c r="AC6" s="131" t="str">
        <f>'CN_CBAM portal_Reporting '!AC6</f>
        <v>请选择…</v>
      </c>
      <c r="AD6" s="131" t="str">
        <f>'CN_CBAM portal_Reporting '!AD6</f>
        <v>请选择…</v>
      </c>
      <c r="AE6" s="131" t="str">
        <f>'CN_CBAM portal_Reporting '!AE6</f>
        <v>请选择…</v>
      </c>
      <c r="AF6" s="131" t="str">
        <f>'CN_CBAM portal_Reporting '!AF6</f>
        <v>请选择…</v>
      </c>
      <c r="AG6" s="131" t="str">
        <f>'CN_CBAM portal_Reporting '!AG6</f>
        <v>请选择…</v>
      </c>
      <c r="AH6" s="131" t="str">
        <f>'CN_CBAM portal_Reporting '!AH6</f>
        <v>请选择…</v>
      </c>
      <c r="AI6" s="131" t="str">
        <f>'CN_CBAM portal_Reporting '!AI6</f>
        <v>请选择…</v>
      </c>
      <c r="AJ6" s="131" t="str">
        <f>'CN_CBAM portal_Reporting '!AJ6</f>
        <v>请选择…</v>
      </c>
    </row>
    <row r="7" spans="2:36" s="48" customFormat="1" ht="12.6" customHeight="1" x14ac:dyDescent="0.3">
      <c r="B7" s="99" t="s">
        <v>115</v>
      </c>
      <c r="C7" s="131" t="str">
        <f>'CN_CBAM portal_Reporting '!C7</f>
        <v>请选择…</v>
      </c>
      <c r="D7" s="131" t="str">
        <f>'CN_CBAM portal_Reporting '!D7</f>
        <v>请选择…</v>
      </c>
      <c r="E7" s="131" t="str">
        <f>'CN_CBAM portal_Reporting '!E7</f>
        <v>请选择…</v>
      </c>
      <c r="F7" s="131" t="str">
        <f>'CN_CBAM portal_Reporting '!F7</f>
        <v>请选择…</v>
      </c>
      <c r="G7" s="131" t="str">
        <f>'CN_CBAM portal_Reporting '!G7</f>
        <v>请选择…</v>
      </c>
      <c r="H7" s="131" t="str">
        <f>'CN_CBAM portal_Reporting '!H7</f>
        <v>请选择…</v>
      </c>
      <c r="I7" s="131" t="str">
        <f>'CN_CBAM portal_Reporting '!I7</f>
        <v>请选择…</v>
      </c>
      <c r="J7" s="131" t="str">
        <f>'CN_CBAM portal_Reporting '!J7</f>
        <v>请选择…</v>
      </c>
      <c r="K7" s="131" t="str">
        <f>'CN_CBAM portal_Reporting '!K7</f>
        <v>请选择…</v>
      </c>
      <c r="L7" s="131" t="str">
        <f>'CN_CBAM portal_Reporting '!L7</f>
        <v>请选择…</v>
      </c>
      <c r="M7" s="131" t="str">
        <f>'CN_CBAM portal_Reporting '!M7</f>
        <v>请选择…</v>
      </c>
      <c r="N7" s="131" t="str">
        <f>'CN_CBAM portal_Reporting '!N7</f>
        <v>请选择…</v>
      </c>
      <c r="O7" s="131" t="str">
        <f>'CN_CBAM portal_Reporting '!O7</f>
        <v>请选择…</v>
      </c>
      <c r="P7" s="131" t="str">
        <f>'CN_CBAM portal_Reporting '!P7</f>
        <v>请选择…</v>
      </c>
      <c r="Q7" s="131" t="str">
        <f>'CN_CBAM portal_Reporting '!Q7</f>
        <v>请选择…</v>
      </c>
      <c r="R7" s="131" t="str">
        <f>'CN_CBAM portal_Reporting '!R7</f>
        <v>请选择…</v>
      </c>
      <c r="S7" s="131" t="str">
        <f>'CN_CBAM portal_Reporting '!S7</f>
        <v>请选择…</v>
      </c>
      <c r="T7" s="131" t="str">
        <f>'CN_CBAM portal_Reporting '!T7</f>
        <v>请选择…</v>
      </c>
      <c r="U7" s="131" t="str">
        <f>'CN_CBAM portal_Reporting '!U7</f>
        <v>请选择…</v>
      </c>
      <c r="V7" s="131" t="str">
        <f>'CN_CBAM portal_Reporting '!V7</f>
        <v>请选择…</v>
      </c>
      <c r="W7" s="131" t="str">
        <f>'CN_CBAM portal_Reporting '!W7</f>
        <v>请选择…</v>
      </c>
      <c r="X7" s="131" t="str">
        <f>'CN_CBAM portal_Reporting '!X7</f>
        <v>请选择…</v>
      </c>
      <c r="Y7" s="131" t="str">
        <f>'CN_CBAM portal_Reporting '!Y7</f>
        <v>请选择…</v>
      </c>
      <c r="Z7" s="131" t="str">
        <f>'CN_CBAM portal_Reporting '!Z7</f>
        <v>请选择…</v>
      </c>
      <c r="AA7" s="131" t="str">
        <f>'CN_CBAM portal_Reporting '!AA7</f>
        <v>请选择…</v>
      </c>
      <c r="AB7" s="131" t="str">
        <f>'CN_CBAM portal_Reporting '!AB7</f>
        <v>请选择…</v>
      </c>
      <c r="AC7" s="131" t="str">
        <f>'CN_CBAM portal_Reporting '!AC7</f>
        <v>请选择…</v>
      </c>
      <c r="AD7" s="131" t="str">
        <f>'CN_CBAM portal_Reporting '!AD7</f>
        <v>请选择…</v>
      </c>
      <c r="AE7" s="131" t="str">
        <f>'CN_CBAM portal_Reporting '!AE7</f>
        <v>请选择…</v>
      </c>
      <c r="AF7" s="131" t="str">
        <f>'CN_CBAM portal_Reporting '!AF7</f>
        <v>请选择…</v>
      </c>
      <c r="AG7" s="131" t="str">
        <f>'CN_CBAM portal_Reporting '!AG7</f>
        <v>请选择…</v>
      </c>
      <c r="AH7" s="131" t="str">
        <f>'CN_CBAM portal_Reporting '!AH7</f>
        <v>请选择…</v>
      </c>
      <c r="AI7" s="131" t="str">
        <f>'CN_CBAM portal_Reporting '!AI7</f>
        <v>请选择…</v>
      </c>
      <c r="AJ7" s="131" t="str">
        <f>'CN_CBAM portal_Reporting '!AJ7</f>
        <v>请选择…</v>
      </c>
    </row>
    <row r="8" spans="2:36" s="48" customFormat="1" ht="11.4" customHeight="1" x14ac:dyDescent="0.3"/>
    <row r="9" spans="2:36" s="52" customFormat="1" x14ac:dyDescent="0.3">
      <c r="B9" s="100" t="s">
        <v>11</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0" spans="2:36" s="48" customFormat="1" ht="2.4" customHeight="1" x14ac:dyDescent="0.3">
      <c r="C10" s="129">
        <f>'CN_CBAM portal_Reporting '!C10</f>
        <v>0</v>
      </c>
      <c r="D10" s="129">
        <f>'CN_CBAM portal_Reporting '!D10</f>
        <v>0</v>
      </c>
      <c r="E10" s="129">
        <f>'CN_CBAM portal_Reporting '!E10</f>
        <v>0</v>
      </c>
      <c r="F10" s="129">
        <f>'CN_CBAM portal_Reporting '!F10</f>
        <v>0</v>
      </c>
      <c r="G10" s="129">
        <f>'CN_CBAM portal_Reporting '!G10</f>
        <v>0</v>
      </c>
      <c r="H10" s="129">
        <f>'CN_CBAM portal_Reporting '!H10</f>
        <v>0</v>
      </c>
      <c r="I10" s="129">
        <f>'CN_CBAM portal_Reporting '!I10</f>
        <v>0</v>
      </c>
      <c r="J10" s="129">
        <f>'CN_CBAM portal_Reporting '!J10</f>
        <v>0</v>
      </c>
      <c r="K10" s="129">
        <f>'CN_CBAM portal_Reporting '!K10</f>
        <v>0</v>
      </c>
      <c r="L10" s="129">
        <f>'CN_CBAM portal_Reporting '!L10</f>
        <v>0</v>
      </c>
      <c r="M10" s="129">
        <f>'CN_CBAM portal_Reporting '!M10</f>
        <v>0</v>
      </c>
      <c r="N10" s="129">
        <f>'CN_CBAM portal_Reporting '!N10</f>
        <v>0</v>
      </c>
      <c r="O10" s="129">
        <f>'CN_CBAM portal_Reporting '!O10</f>
        <v>0</v>
      </c>
      <c r="P10" s="129">
        <f>'CN_CBAM portal_Reporting '!P10</f>
        <v>0</v>
      </c>
      <c r="Q10" s="129">
        <f>'CN_CBAM portal_Reporting '!Q10</f>
        <v>0</v>
      </c>
      <c r="R10" s="129">
        <f>'CN_CBAM portal_Reporting '!R10</f>
        <v>0</v>
      </c>
      <c r="S10" s="129">
        <f>'CN_CBAM portal_Reporting '!S10</f>
        <v>0</v>
      </c>
      <c r="T10" s="129">
        <f>'CN_CBAM portal_Reporting '!T10</f>
        <v>0</v>
      </c>
      <c r="U10" s="129">
        <f>'CN_CBAM portal_Reporting '!U10</f>
        <v>0</v>
      </c>
      <c r="V10" s="129">
        <f>'CN_CBAM portal_Reporting '!V10</f>
        <v>0</v>
      </c>
      <c r="W10" s="129">
        <f>'CN_CBAM portal_Reporting '!W10</f>
        <v>0</v>
      </c>
      <c r="X10" s="129">
        <f>'CN_CBAM portal_Reporting '!X10</f>
        <v>0</v>
      </c>
      <c r="Y10" s="129">
        <f>'CN_CBAM portal_Reporting '!Y10</f>
        <v>0</v>
      </c>
      <c r="Z10" s="129">
        <f>'CN_CBAM portal_Reporting '!Z10</f>
        <v>0</v>
      </c>
      <c r="AA10" s="129">
        <f>'CN_CBAM portal_Reporting '!AA10</f>
        <v>0</v>
      </c>
      <c r="AB10" s="129">
        <f>'CN_CBAM portal_Reporting '!AB10</f>
        <v>0</v>
      </c>
      <c r="AC10" s="129">
        <f>'CN_CBAM portal_Reporting '!AC10</f>
        <v>0</v>
      </c>
      <c r="AD10" s="129">
        <f>'CN_CBAM portal_Reporting '!AD10</f>
        <v>0</v>
      </c>
      <c r="AE10" s="129">
        <f>'CN_CBAM portal_Reporting '!AE10</f>
        <v>0</v>
      </c>
      <c r="AF10" s="129">
        <f>'CN_CBAM portal_Reporting '!AF10</f>
        <v>0</v>
      </c>
      <c r="AG10" s="129">
        <f>'CN_CBAM portal_Reporting '!AG10</f>
        <v>0</v>
      </c>
      <c r="AH10" s="129">
        <f>'CN_CBAM portal_Reporting '!AH10</f>
        <v>0</v>
      </c>
      <c r="AI10" s="129">
        <f>'CN_CBAM portal_Reporting '!AI10</f>
        <v>0</v>
      </c>
      <c r="AJ10" s="129">
        <f>'CN_CBAM portal_Reporting '!AJ10</f>
        <v>0</v>
      </c>
    </row>
    <row r="11" spans="2:36" s="48" customFormat="1" x14ac:dyDescent="0.3">
      <c r="B11" s="101" t="s">
        <v>0</v>
      </c>
      <c r="C11" s="130" t="str">
        <f>'CN_CBAM portal_Reporting '!C11</f>
        <v>在此处输入</v>
      </c>
      <c r="D11" s="130" t="str">
        <f>'CN_CBAM portal_Reporting '!D11</f>
        <v>在此处输入</v>
      </c>
      <c r="E11" s="130" t="str">
        <f>'CN_CBAM portal_Reporting '!E11</f>
        <v>在此处输入</v>
      </c>
      <c r="F11" s="130" t="str">
        <f>'CN_CBAM portal_Reporting '!F11</f>
        <v>在此处输入</v>
      </c>
      <c r="G11" s="130" t="str">
        <f>'CN_CBAM portal_Reporting '!G11</f>
        <v>在此处输入</v>
      </c>
      <c r="H11" s="130" t="str">
        <f>'CN_CBAM portal_Reporting '!H11</f>
        <v>在此处输入</v>
      </c>
      <c r="I11" s="130" t="str">
        <f>'CN_CBAM portal_Reporting '!I11</f>
        <v>在此处输入</v>
      </c>
      <c r="J11" s="130" t="str">
        <f>'CN_CBAM portal_Reporting '!J11</f>
        <v>在此处输入</v>
      </c>
      <c r="K11" s="130" t="str">
        <f>'CN_CBAM portal_Reporting '!K11</f>
        <v>在此处输入</v>
      </c>
      <c r="L11" s="130" t="str">
        <f>'CN_CBAM portal_Reporting '!L11</f>
        <v>在此处输入</v>
      </c>
      <c r="M11" s="130" t="str">
        <f>'CN_CBAM portal_Reporting '!M11</f>
        <v>在此处输入</v>
      </c>
      <c r="N11" s="130" t="str">
        <f>'CN_CBAM portal_Reporting '!N11</f>
        <v>在此处输入</v>
      </c>
      <c r="O11" s="130" t="str">
        <f>'CN_CBAM portal_Reporting '!O11</f>
        <v>在此处输入</v>
      </c>
      <c r="P11" s="130" t="str">
        <f>'CN_CBAM portal_Reporting '!P11</f>
        <v>在此处输入</v>
      </c>
      <c r="Q11" s="130" t="str">
        <f>'CN_CBAM portal_Reporting '!Q11</f>
        <v>在此处输入</v>
      </c>
      <c r="R11" s="130" t="str">
        <f>'CN_CBAM portal_Reporting '!R11</f>
        <v>在此处输入</v>
      </c>
      <c r="S11" s="130" t="str">
        <f>'CN_CBAM portal_Reporting '!S11</f>
        <v>在此处输入</v>
      </c>
      <c r="T11" s="130" t="str">
        <f>'CN_CBAM portal_Reporting '!T11</f>
        <v>在此处输入</v>
      </c>
      <c r="U11" s="130" t="str">
        <f>'CN_CBAM portal_Reporting '!U11</f>
        <v>在此处输入</v>
      </c>
      <c r="V11" s="130" t="str">
        <f>'CN_CBAM portal_Reporting '!V11</f>
        <v>在此处输入</v>
      </c>
      <c r="W11" s="130" t="str">
        <f>'CN_CBAM portal_Reporting '!W11</f>
        <v>在此处输入</v>
      </c>
      <c r="X11" s="130" t="str">
        <f>'CN_CBAM portal_Reporting '!X11</f>
        <v>在此处输入</v>
      </c>
      <c r="Y11" s="130" t="str">
        <f>'CN_CBAM portal_Reporting '!Y11</f>
        <v>在此处输入</v>
      </c>
      <c r="Z11" s="130" t="str">
        <f>'CN_CBAM portal_Reporting '!Z11</f>
        <v>在此处输入</v>
      </c>
      <c r="AA11" s="130" t="str">
        <f>'CN_CBAM portal_Reporting '!AA11</f>
        <v>在此处输入</v>
      </c>
      <c r="AB11" s="130" t="str">
        <f>'CN_CBAM portal_Reporting '!AB11</f>
        <v>在此处输入</v>
      </c>
      <c r="AC11" s="130" t="str">
        <f>'CN_CBAM portal_Reporting '!AC11</f>
        <v>在此处输入</v>
      </c>
      <c r="AD11" s="130" t="str">
        <f>'CN_CBAM portal_Reporting '!AD11</f>
        <v>在此处输入</v>
      </c>
      <c r="AE11" s="130" t="str">
        <f>'CN_CBAM portal_Reporting '!AE11</f>
        <v>在此处输入</v>
      </c>
      <c r="AF11" s="130" t="str">
        <f>'CN_CBAM portal_Reporting '!AF11</f>
        <v>在此处输入</v>
      </c>
      <c r="AG11" s="130" t="str">
        <f>'CN_CBAM portal_Reporting '!AG11</f>
        <v>在此处输入</v>
      </c>
      <c r="AH11" s="130" t="str">
        <f>'CN_CBAM portal_Reporting '!AH11</f>
        <v>在此处输入</v>
      </c>
      <c r="AI11" s="130" t="str">
        <f>'CN_CBAM portal_Reporting '!AI11</f>
        <v>在此处输入</v>
      </c>
      <c r="AJ11" s="130" t="str">
        <f>'CN_CBAM portal_Reporting '!AJ11</f>
        <v>在此处输入</v>
      </c>
    </row>
    <row r="12" spans="2:36" s="48" customFormat="1" x14ac:dyDescent="0.3">
      <c r="B12" s="101" t="s">
        <v>1</v>
      </c>
      <c r="C12" s="131" t="str" cm="1">
        <f t="array" ref="C12">_xlfn.IFS('CN_CBAM portal_Reporting '!C12=options!$A$4,options!$B$4,'CN_CBAM portal_Reporting '!C12=options!$A$5,options!$B$5,'CN_CBAM portal_Reporting '!C12=options!$A$6,options!$B$6)</f>
        <v>please select…</v>
      </c>
      <c r="D12" s="131" t="str" cm="1">
        <f t="array" ref="D12">_xlfn.IFS('CN_CBAM portal_Reporting '!D12=options!$A$4,options!$B$4,'CN_CBAM portal_Reporting '!D12=options!$A$5,options!$B$5,'CN_CBAM portal_Reporting '!D12=options!$A$6,options!$B$6)</f>
        <v>please select…</v>
      </c>
      <c r="E12" s="131" t="str" cm="1">
        <f t="array" ref="E12">_xlfn.IFS('CN_CBAM portal_Reporting '!E12=options!$A$4,options!$B$4,'CN_CBAM portal_Reporting '!E12=options!$A$5,options!$B$5,'CN_CBAM portal_Reporting '!E12=options!$A$6,options!$B$6)</f>
        <v>please select…</v>
      </c>
      <c r="F12" s="131" t="str" cm="1">
        <f t="array" ref="F12">_xlfn.IFS('CN_CBAM portal_Reporting '!F12=options!$A$4,options!$B$4,'CN_CBAM portal_Reporting '!F12=options!$A$5,options!$B$5,'CN_CBAM portal_Reporting '!F12=options!$A$6,options!$B$6)</f>
        <v>please select…</v>
      </c>
      <c r="G12" s="131" t="str" cm="1">
        <f t="array" ref="G12">_xlfn.IFS('CN_CBAM portal_Reporting '!G12=options!$A$4,options!$B$4,'CN_CBAM portal_Reporting '!G12=options!$A$5,options!$B$5,'CN_CBAM portal_Reporting '!G12=options!$A$6,options!$B$6)</f>
        <v>please select…</v>
      </c>
      <c r="H12" s="131" t="str" cm="1">
        <f t="array" ref="H12">_xlfn.IFS('CN_CBAM portal_Reporting '!H12=options!$A$4,options!$B$4,'CN_CBAM portal_Reporting '!H12=options!$A$5,options!$B$5,'CN_CBAM portal_Reporting '!H12=options!$A$6,options!$B$6)</f>
        <v>please select…</v>
      </c>
      <c r="I12" s="131" t="str" cm="1">
        <f t="array" ref="I12">_xlfn.IFS('CN_CBAM portal_Reporting '!I12=options!$A$4,options!$B$4,'CN_CBAM portal_Reporting '!I12=options!$A$5,options!$B$5,'CN_CBAM portal_Reporting '!I12=options!$A$6,options!$B$6)</f>
        <v>please select…</v>
      </c>
      <c r="J12" s="131" t="str" cm="1">
        <f t="array" ref="J12">_xlfn.IFS('CN_CBAM portal_Reporting '!J12=options!$A$4,options!$B$4,'CN_CBAM portal_Reporting '!J12=options!$A$5,options!$B$5,'CN_CBAM portal_Reporting '!J12=options!$A$6,options!$B$6)</f>
        <v>please select…</v>
      </c>
      <c r="K12" s="131" t="str" cm="1">
        <f t="array" ref="K12">_xlfn.IFS('CN_CBAM portal_Reporting '!K12=options!$A$4,options!$B$4,'CN_CBAM portal_Reporting '!K12=options!$A$5,options!$B$5,'CN_CBAM portal_Reporting '!K12=options!$A$6,options!$B$6)</f>
        <v>please select…</v>
      </c>
      <c r="L12" s="131" t="str" cm="1">
        <f t="array" ref="L12">_xlfn.IFS('CN_CBAM portal_Reporting '!L12=options!$A$4,options!$B$4,'CN_CBAM portal_Reporting '!L12=options!$A$5,options!$B$5,'CN_CBAM portal_Reporting '!L12=options!$A$6,options!$B$6)</f>
        <v>please select…</v>
      </c>
      <c r="M12" s="131" t="str" cm="1">
        <f t="array" ref="M12">_xlfn.IFS('CN_CBAM portal_Reporting '!M12=options!$A$4,options!$B$4,'CN_CBAM portal_Reporting '!M12=options!$A$5,options!$B$5,'CN_CBAM portal_Reporting '!M12=options!$A$6,options!$B$6)</f>
        <v>please select…</v>
      </c>
      <c r="N12" s="131" t="str" cm="1">
        <f t="array" ref="N12">_xlfn.IFS('CN_CBAM portal_Reporting '!N12=options!$A$4,options!$B$4,'CN_CBAM portal_Reporting '!N12=options!$A$5,options!$B$5,'CN_CBAM portal_Reporting '!N12=options!$A$6,options!$B$6)</f>
        <v>please select…</v>
      </c>
      <c r="O12" s="131" t="str" cm="1">
        <f t="array" ref="O12">_xlfn.IFS('CN_CBAM portal_Reporting '!O12=options!$A$4,options!$B$4,'CN_CBAM portal_Reporting '!O12=options!$A$5,options!$B$5,'CN_CBAM portal_Reporting '!O12=options!$A$6,options!$B$6)</f>
        <v>please select…</v>
      </c>
      <c r="P12" s="131" t="str" cm="1">
        <f t="array" ref="P12">_xlfn.IFS('CN_CBAM portal_Reporting '!P12=options!$A$4,options!$B$4,'CN_CBAM portal_Reporting '!P12=options!$A$5,options!$B$5,'CN_CBAM portal_Reporting '!P12=options!$A$6,options!$B$6)</f>
        <v>please select…</v>
      </c>
      <c r="Q12" s="131" t="str" cm="1">
        <f t="array" ref="Q12">_xlfn.IFS('CN_CBAM portal_Reporting '!Q12=options!$A$4,options!$B$4,'CN_CBAM portal_Reporting '!Q12=options!$A$5,options!$B$5,'CN_CBAM portal_Reporting '!Q12=options!$A$6,options!$B$6)</f>
        <v>please select…</v>
      </c>
      <c r="R12" s="131" t="str" cm="1">
        <f t="array" ref="R12">_xlfn.IFS('CN_CBAM portal_Reporting '!R12=options!$A$4,options!$B$4,'CN_CBAM portal_Reporting '!R12=options!$A$5,options!$B$5,'CN_CBAM portal_Reporting '!R12=options!$A$6,options!$B$6)</f>
        <v>please select…</v>
      </c>
      <c r="S12" s="131" t="str" cm="1">
        <f t="array" ref="S12">_xlfn.IFS('CN_CBAM portal_Reporting '!S12=options!$A$4,options!$B$4,'CN_CBAM portal_Reporting '!S12=options!$A$5,options!$B$5,'CN_CBAM portal_Reporting '!S12=options!$A$6,options!$B$6)</f>
        <v>please select…</v>
      </c>
      <c r="T12" s="131" t="str" cm="1">
        <f t="array" ref="T12">_xlfn.IFS('CN_CBAM portal_Reporting '!T12=options!$A$4,options!$B$4,'CN_CBAM portal_Reporting '!T12=options!$A$5,options!$B$5,'CN_CBAM portal_Reporting '!T12=options!$A$6,options!$B$6)</f>
        <v>please select…</v>
      </c>
      <c r="U12" s="131" t="str" cm="1">
        <f t="array" ref="U12">_xlfn.IFS('CN_CBAM portal_Reporting '!U12=options!$A$4,options!$B$4,'CN_CBAM portal_Reporting '!U12=options!$A$5,options!$B$5,'CN_CBAM portal_Reporting '!U12=options!$A$6,options!$B$6)</f>
        <v>please select…</v>
      </c>
      <c r="V12" s="131" t="str" cm="1">
        <f t="array" ref="V12">_xlfn.IFS('CN_CBAM portal_Reporting '!V12=options!$A$4,options!$B$4,'CN_CBAM portal_Reporting '!V12=options!$A$5,options!$B$5,'CN_CBAM portal_Reporting '!V12=options!$A$6,options!$B$6)</f>
        <v>please select…</v>
      </c>
      <c r="W12" s="131" t="str" cm="1">
        <f t="array" ref="W12">_xlfn.IFS('CN_CBAM portal_Reporting '!W12=options!$A$4,options!$B$4,'CN_CBAM portal_Reporting '!W12=options!$A$5,options!$B$5,'CN_CBAM portal_Reporting '!W12=options!$A$6,options!$B$6)</f>
        <v>please select…</v>
      </c>
      <c r="X12" s="131" t="str" cm="1">
        <f t="array" ref="X12">_xlfn.IFS('CN_CBAM portal_Reporting '!X12=options!$A$4,options!$B$4,'CN_CBAM portal_Reporting '!X12=options!$A$5,options!$B$5,'CN_CBAM portal_Reporting '!X12=options!$A$6,options!$B$6)</f>
        <v>please select…</v>
      </c>
      <c r="Y12" s="131" t="str" cm="1">
        <f t="array" ref="Y12">_xlfn.IFS('CN_CBAM portal_Reporting '!Y12=options!$A$4,options!$B$4,'CN_CBAM portal_Reporting '!Y12=options!$A$5,options!$B$5,'CN_CBAM portal_Reporting '!Y12=options!$A$6,options!$B$6)</f>
        <v>please select…</v>
      </c>
      <c r="Z12" s="131" t="str" cm="1">
        <f t="array" ref="Z12">_xlfn.IFS('CN_CBAM portal_Reporting '!Z12=options!$A$4,options!$B$4,'CN_CBAM portal_Reporting '!Z12=options!$A$5,options!$B$5,'CN_CBAM portal_Reporting '!Z12=options!$A$6,options!$B$6)</f>
        <v>please select…</v>
      </c>
      <c r="AA12" s="131" t="str" cm="1">
        <f t="array" ref="AA12">_xlfn.IFS('CN_CBAM portal_Reporting '!AA12=options!$A$4,options!$B$4,'CN_CBAM portal_Reporting '!AA12=options!$A$5,options!$B$5,'CN_CBAM portal_Reporting '!AA12=options!$A$6,options!$B$6)</f>
        <v>please select…</v>
      </c>
      <c r="AB12" s="131" t="str" cm="1">
        <f t="array" ref="AB12">_xlfn.IFS('CN_CBAM portal_Reporting '!AB12=options!$A$4,options!$B$4,'CN_CBAM portal_Reporting '!AB12=options!$A$5,options!$B$5,'CN_CBAM portal_Reporting '!AB12=options!$A$6,options!$B$6)</f>
        <v>please select…</v>
      </c>
      <c r="AC12" s="131" t="str" cm="1">
        <f t="array" ref="AC12">_xlfn.IFS('CN_CBAM portal_Reporting '!AC12=options!$A$4,options!$B$4,'CN_CBAM portal_Reporting '!AC12=options!$A$5,options!$B$5,'CN_CBAM portal_Reporting '!AC12=options!$A$6,options!$B$6)</f>
        <v>please select…</v>
      </c>
      <c r="AD12" s="131" t="str" cm="1">
        <f t="array" ref="AD12">_xlfn.IFS('CN_CBAM portal_Reporting '!AD12=options!$A$4,options!$B$4,'CN_CBAM portal_Reporting '!AD12=options!$A$5,options!$B$5,'CN_CBAM portal_Reporting '!AD12=options!$A$6,options!$B$6)</f>
        <v>please select…</v>
      </c>
      <c r="AE12" s="131" t="str" cm="1">
        <f t="array" ref="AE12">_xlfn.IFS('CN_CBAM portal_Reporting '!AE12=options!$A$4,options!$B$4,'CN_CBAM portal_Reporting '!AE12=options!$A$5,options!$B$5,'CN_CBAM portal_Reporting '!AE12=options!$A$6,options!$B$6)</f>
        <v>please select…</v>
      </c>
      <c r="AF12" s="131" t="str" cm="1">
        <f t="array" ref="AF12">_xlfn.IFS('CN_CBAM portal_Reporting '!AF12=options!$A$4,options!$B$4,'CN_CBAM portal_Reporting '!AF12=options!$A$5,options!$B$5,'CN_CBAM portal_Reporting '!AF12=options!$A$6,options!$B$6)</f>
        <v>please select…</v>
      </c>
      <c r="AG12" s="131" t="str" cm="1">
        <f t="array" ref="AG12">_xlfn.IFS('CN_CBAM portal_Reporting '!AG12=options!$A$4,options!$B$4,'CN_CBAM portal_Reporting '!AG12=options!$A$5,options!$B$5,'CN_CBAM portal_Reporting '!AG12=options!$A$6,options!$B$6)</f>
        <v>please select…</v>
      </c>
      <c r="AH12" s="131" t="str" cm="1">
        <f t="array" ref="AH12">_xlfn.IFS('CN_CBAM portal_Reporting '!AH12=options!$A$4,options!$B$4,'CN_CBAM portal_Reporting '!AH12=options!$A$5,options!$B$5,'CN_CBAM portal_Reporting '!AH12=options!$A$6,options!$B$6)</f>
        <v>please select…</v>
      </c>
      <c r="AI12" s="131" t="str" cm="1">
        <f t="array" ref="AI12">_xlfn.IFS('CN_CBAM portal_Reporting '!AI12=options!$A$4,options!$B$4,'CN_CBAM portal_Reporting '!AI12=options!$A$5,options!$B$5,'CN_CBAM portal_Reporting '!AI12=options!$A$6,options!$B$6)</f>
        <v>please select…</v>
      </c>
      <c r="AJ12" s="131" t="str" cm="1">
        <f t="array" ref="AJ12">_xlfn.IFS('CN_CBAM portal_Reporting '!AJ12=options!$A$4,options!$B$4,'CN_CBAM portal_Reporting '!AJ12=options!$A$5,options!$B$5,'CN_CBAM portal_Reporting '!AJ12=options!$A$6,options!$B$6)</f>
        <v>please select…</v>
      </c>
    </row>
    <row r="13" spans="2:36" s="48" customFormat="1" x14ac:dyDescent="0.3">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row>
    <row r="14" spans="2:36" s="52" customFormat="1" x14ac:dyDescent="0.3">
      <c r="B14" s="100" t="s">
        <v>9</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row>
    <row r="15" spans="2:36" s="48" customFormat="1" ht="2.4" customHeight="1" x14ac:dyDescent="0.3">
      <c r="B15" s="101"/>
      <c r="C15" s="129">
        <f>'CN_CBAM portal_Reporting '!C15</f>
        <v>0</v>
      </c>
      <c r="D15" s="129">
        <f>'CN_CBAM portal_Reporting '!D15</f>
        <v>0</v>
      </c>
      <c r="E15" s="129">
        <f>'CN_CBAM portal_Reporting '!E15</f>
        <v>0</v>
      </c>
      <c r="F15" s="129">
        <f>'CN_CBAM portal_Reporting '!F15</f>
        <v>0</v>
      </c>
      <c r="G15" s="129">
        <f>'CN_CBAM portal_Reporting '!G15</f>
        <v>0</v>
      </c>
      <c r="H15" s="129">
        <f>'CN_CBAM portal_Reporting '!H15</f>
        <v>0</v>
      </c>
      <c r="I15" s="129">
        <f>'CN_CBAM portal_Reporting '!I15</f>
        <v>0</v>
      </c>
      <c r="J15" s="129">
        <f>'CN_CBAM portal_Reporting '!J15</f>
        <v>0</v>
      </c>
      <c r="K15" s="129">
        <f>'CN_CBAM portal_Reporting '!K15</f>
        <v>0</v>
      </c>
      <c r="L15" s="129">
        <f>'CN_CBAM portal_Reporting '!L15</f>
        <v>0</v>
      </c>
      <c r="M15" s="129">
        <f>'CN_CBAM portal_Reporting '!M15</f>
        <v>0</v>
      </c>
      <c r="N15" s="129">
        <f>'CN_CBAM portal_Reporting '!N15</f>
        <v>0</v>
      </c>
      <c r="O15" s="129">
        <f>'CN_CBAM portal_Reporting '!O15</f>
        <v>0</v>
      </c>
      <c r="P15" s="129">
        <f>'CN_CBAM portal_Reporting '!P15</f>
        <v>0</v>
      </c>
      <c r="Q15" s="129">
        <f>'CN_CBAM portal_Reporting '!Q15</f>
        <v>0</v>
      </c>
      <c r="R15" s="129">
        <f>'CN_CBAM portal_Reporting '!R15</f>
        <v>0</v>
      </c>
      <c r="S15" s="129">
        <f>'CN_CBAM portal_Reporting '!S15</f>
        <v>0</v>
      </c>
      <c r="T15" s="129">
        <f>'CN_CBAM portal_Reporting '!T15</f>
        <v>0</v>
      </c>
      <c r="U15" s="129">
        <f>'CN_CBAM portal_Reporting '!U15</f>
        <v>0</v>
      </c>
      <c r="V15" s="129">
        <f>'CN_CBAM portal_Reporting '!V15</f>
        <v>0</v>
      </c>
      <c r="W15" s="129">
        <f>'CN_CBAM portal_Reporting '!W15</f>
        <v>0</v>
      </c>
      <c r="X15" s="129">
        <f>'CN_CBAM portal_Reporting '!X15</f>
        <v>0</v>
      </c>
      <c r="Y15" s="129">
        <f>'CN_CBAM portal_Reporting '!Y15</f>
        <v>0</v>
      </c>
      <c r="Z15" s="129">
        <f>'CN_CBAM portal_Reporting '!Z15</f>
        <v>0</v>
      </c>
      <c r="AA15" s="129">
        <f>'CN_CBAM portal_Reporting '!AA15</f>
        <v>0</v>
      </c>
      <c r="AB15" s="129">
        <f>'CN_CBAM portal_Reporting '!AB15</f>
        <v>0</v>
      </c>
      <c r="AC15" s="129">
        <f>'CN_CBAM portal_Reporting '!AC15</f>
        <v>0</v>
      </c>
      <c r="AD15" s="129">
        <f>'CN_CBAM portal_Reporting '!AD15</f>
        <v>0</v>
      </c>
      <c r="AE15" s="129">
        <f>'CN_CBAM portal_Reporting '!AE15</f>
        <v>0</v>
      </c>
      <c r="AF15" s="129">
        <f>'CN_CBAM portal_Reporting '!AF15</f>
        <v>0</v>
      </c>
      <c r="AG15" s="129">
        <f>'CN_CBAM portal_Reporting '!AG15</f>
        <v>0</v>
      </c>
      <c r="AH15" s="129">
        <f>'CN_CBAM portal_Reporting '!AH15</f>
        <v>0</v>
      </c>
      <c r="AI15" s="129">
        <f>'CN_CBAM portal_Reporting '!AI15</f>
        <v>0</v>
      </c>
      <c r="AJ15" s="129">
        <f>'CN_CBAM portal_Reporting '!AJ15</f>
        <v>0</v>
      </c>
    </row>
    <row r="16" spans="2:36" s="48" customFormat="1" ht="14.4" customHeight="1" x14ac:dyDescent="0.3">
      <c r="B16" s="102" t="s">
        <v>2</v>
      </c>
      <c r="C16" s="130" t="str" cm="1">
        <f t="array" ref="C16">_xlfn.IFS('CN_CBAM portal_Reporting '!C16=options!$A$9,options!$B$9,'CN_CBAM portal_Reporting '!C16=options!$A$10,options!$B$10,'CN_CBAM portal_Reporting '!C16=options!$A$11,options!$B$11)</f>
        <v>Actual data</v>
      </c>
      <c r="D16" s="130" t="str" cm="1">
        <f t="array" ref="D16">_xlfn.IFS('CN_CBAM portal_Reporting '!D16=options!$A$9,options!$B$9,'CN_CBAM portal_Reporting '!D16=options!$A$10,options!$B$10,'CN_CBAM portal_Reporting '!D16=options!$A$11,options!$B$11)</f>
        <v>Actual data</v>
      </c>
      <c r="E16" s="130" t="str" cm="1">
        <f t="array" ref="E16">_xlfn.IFS('CN_CBAM portal_Reporting '!E16=options!$A$9,options!$B$9,'CN_CBAM portal_Reporting '!E16=options!$A$10,options!$B$10,'CN_CBAM portal_Reporting '!E16=options!$A$11,options!$B$11)</f>
        <v>Actual data</v>
      </c>
      <c r="F16" s="130" t="str" cm="1">
        <f t="array" ref="F16">_xlfn.IFS('CN_CBAM portal_Reporting '!F16=options!$A$9,options!$B$9,'CN_CBAM portal_Reporting '!F16=options!$A$10,options!$B$10,'CN_CBAM portal_Reporting '!F16=options!$A$11,options!$B$11)</f>
        <v>Actual data</v>
      </c>
      <c r="G16" s="130" t="str" cm="1">
        <f t="array" ref="G16">_xlfn.IFS('CN_CBAM portal_Reporting '!G16=options!$A$9,options!$B$9,'CN_CBAM portal_Reporting '!G16=options!$A$10,options!$B$10,'CN_CBAM portal_Reporting '!G16=options!$A$11,options!$B$11)</f>
        <v>Actual data</v>
      </c>
      <c r="H16" s="130" t="str" cm="1">
        <f t="array" ref="H16">_xlfn.IFS('CN_CBAM portal_Reporting '!H16=options!$A$9,options!$B$9,'CN_CBAM portal_Reporting '!H16=options!$A$10,options!$B$10,'CN_CBAM portal_Reporting '!H16=options!$A$11,options!$B$11)</f>
        <v>Actual data</v>
      </c>
      <c r="I16" s="130" t="str" cm="1">
        <f t="array" ref="I16">_xlfn.IFS('CN_CBAM portal_Reporting '!I16=options!$A$9,options!$B$9,'CN_CBAM portal_Reporting '!I16=options!$A$10,options!$B$10,'CN_CBAM portal_Reporting '!I16=options!$A$11,options!$B$11)</f>
        <v>Actual data</v>
      </c>
      <c r="J16" s="130" t="str" cm="1">
        <f t="array" ref="J16">_xlfn.IFS('CN_CBAM portal_Reporting '!J16=options!$A$9,options!$B$9,'CN_CBAM portal_Reporting '!J16=options!$A$10,options!$B$10,'CN_CBAM portal_Reporting '!J16=options!$A$11,options!$B$11)</f>
        <v>Actual data</v>
      </c>
      <c r="K16" s="130" t="str" cm="1">
        <f t="array" ref="K16">_xlfn.IFS('CN_CBAM portal_Reporting '!K16=options!$A$9,options!$B$9,'CN_CBAM portal_Reporting '!K16=options!$A$10,options!$B$10,'CN_CBAM portal_Reporting '!K16=options!$A$11,options!$B$11)</f>
        <v>Actual data</v>
      </c>
      <c r="L16" s="130" t="str" cm="1">
        <f t="array" ref="L16">_xlfn.IFS('CN_CBAM portal_Reporting '!L16=options!$A$9,options!$B$9,'CN_CBAM portal_Reporting '!L16=options!$A$10,options!$B$10,'CN_CBAM portal_Reporting '!L16=options!$A$11,options!$B$11)</f>
        <v>Actual data</v>
      </c>
      <c r="M16" s="130" t="str" cm="1">
        <f t="array" ref="M16">_xlfn.IFS('CN_CBAM portal_Reporting '!M16=options!$A$9,options!$B$9,'CN_CBAM portal_Reporting '!M16=options!$A$10,options!$B$10,'CN_CBAM portal_Reporting '!M16=options!$A$11,options!$B$11)</f>
        <v>Actual data</v>
      </c>
      <c r="N16" s="130" t="str" cm="1">
        <f t="array" ref="N16">_xlfn.IFS('CN_CBAM portal_Reporting '!N16=options!$A$9,options!$B$9,'CN_CBAM portal_Reporting '!N16=options!$A$10,options!$B$10,'CN_CBAM portal_Reporting '!N16=options!$A$11,options!$B$11)</f>
        <v>Actual data</v>
      </c>
      <c r="O16" s="130" t="str" cm="1">
        <f t="array" ref="O16">_xlfn.IFS('CN_CBAM portal_Reporting '!O16=options!$A$9,options!$B$9,'CN_CBAM portal_Reporting '!O16=options!$A$10,options!$B$10,'CN_CBAM portal_Reporting '!O16=options!$A$11,options!$B$11)</f>
        <v>Actual data</v>
      </c>
      <c r="P16" s="130" t="str" cm="1">
        <f t="array" ref="P16">_xlfn.IFS('CN_CBAM portal_Reporting '!P16=options!$A$9,options!$B$9,'CN_CBAM portal_Reporting '!P16=options!$A$10,options!$B$10,'CN_CBAM portal_Reporting '!P16=options!$A$11,options!$B$11)</f>
        <v>Actual data</v>
      </c>
      <c r="Q16" s="130" t="str" cm="1">
        <f t="array" ref="Q16">_xlfn.IFS('CN_CBAM portal_Reporting '!Q16=options!$A$9,options!$B$9,'CN_CBAM portal_Reporting '!Q16=options!$A$10,options!$B$10,'CN_CBAM portal_Reporting '!Q16=options!$A$11,options!$B$11)</f>
        <v>Actual data</v>
      </c>
      <c r="R16" s="130" t="str" cm="1">
        <f t="array" ref="R16">_xlfn.IFS('CN_CBAM portal_Reporting '!R16=options!$A$9,options!$B$9,'CN_CBAM portal_Reporting '!R16=options!$A$10,options!$B$10,'CN_CBAM portal_Reporting '!R16=options!$A$11,options!$B$11)</f>
        <v>Actual data</v>
      </c>
      <c r="S16" s="130" t="str" cm="1">
        <f t="array" ref="S16">_xlfn.IFS('CN_CBAM portal_Reporting '!S16=options!$A$9,options!$B$9,'CN_CBAM portal_Reporting '!S16=options!$A$10,options!$B$10,'CN_CBAM portal_Reporting '!S16=options!$A$11,options!$B$11)</f>
        <v>Actual data</v>
      </c>
      <c r="T16" s="130" t="str" cm="1">
        <f t="array" ref="T16">_xlfn.IFS('CN_CBAM portal_Reporting '!T16=options!$A$9,options!$B$9,'CN_CBAM portal_Reporting '!T16=options!$A$10,options!$B$10,'CN_CBAM portal_Reporting '!T16=options!$A$11,options!$B$11)</f>
        <v>Actual data</v>
      </c>
      <c r="U16" s="130" t="str" cm="1">
        <f t="array" ref="U16">_xlfn.IFS('CN_CBAM portal_Reporting '!U16=options!$A$9,options!$B$9,'CN_CBAM portal_Reporting '!U16=options!$A$10,options!$B$10,'CN_CBAM portal_Reporting '!U16=options!$A$11,options!$B$11)</f>
        <v>Actual data</v>
      </c>
      <c r="V16" s="130" t="str" cm="1">
        <f t="array" ref="V16">_xlfn.IFS('CN_CBAM portal_Reporting '!V16=options!$A$9,options!$B$9,'CN_CBAM portal_Reporting '!V16=options!$A$10,options!$B$10,'CN_CBAM portal_Reporting '!V16=options!$A$11,options!$B$11)</f>
        <v>Actual data</v>
      </c>
      <c r="W16" s="130" t="str" cm="1">
        <f t="array" ref="W16">_xlfn.IFS('CN_CBAM portal_Reporting '!W16=options!$A$9,options!$B$9,'CN_CBAM portal_Reporting '!W16=options!$A$10,options!$B$10,'CN_CBAM portal_Reporting '!W16=options!$A$11,options!$B$11)</f>
        <v>Actual data</v>
      </c>
      <c r="X16" s="130" t="str" cm="1">
        <f t="array" ref="X16">_xlfn.IFS('CN_CBAM portal_Reporting '!X16=options!$A$9,options!$B$9,'CN_CBAM portal_Reporting '!X16=options!$A$10,options!$B$10,'CN_CBAM portal_Reporting '!X16=options!$A$11,options!$B$11)</f>
        <v>Actual data</v>
      </c>
      <c r="Y16" s="130" t="str" cm="1">
        <f t="array" ref="Y16">_xlfn.IFS('CN_CBAM portal_Reporting '!Y16=options!$A$9,options!$B$9,'CN_CBAM portal_Reporting '!Y16=options!$A$10,options!$B$10,'CN_CBAM portal_Reporting '!Y16=options!$A$11,options!$B$11)</f>
        <v>Actual data</v>
      </c>
      <c r="Z16" s="130" t="str" cm="1">
        <f t="array" ref="Z16">_xlfn.IFS('CN_CBAM portal_Reporting '!Z16=options!$A$9,options!$B$9,'CN_CBAM portal_Reporting '!Z16=options!$A$10,options!$B$10,'CN_CBAM portal_Reporting '!Z16=options!$A$11,options!$B$11)</f>
        <v>Actual data</v>
      </c>
      <c r="AA16" s="130" t="str" cm="1">
        <f t="array" ref="AA16">_xlfn.IFS('CN_CBAM portal_Reporting '!AA16=options!$A$9,options!$B$9,'CN_CBAM portal_Reporting '!AA16=options!$A$10,options!$B$10,'CN_CBAM portal_Reporting '!AA16=options!$A$11,options!$B$11)</f>
        <v>Actual data</v>
      </c>
      <c r="AB16" s="130" t="str" cm="1">
        <f t="array" ref="AB16">_xlfn.IFS('CN_CBAM portal_Reporting '!AB16=options!$A$9,options!$B$9,'CN_CBAM portal_Reporting '!AB16=options!$A$10,options!$B$10,'CN_CBAM portal_Reporting '!AB16=options!$A$11,options!$B$11)</f>
        <v>Actual data</v>
      </c>
      <c r="AC16" s="130" t="str" cm="1">
        <f t="array" ref="AC16">_xlfn.IFS('CN_CBAM portal_Reporting '!AC16=options!$A$9,options!$B$9,'CN_CBAM portal_Reporting '!AC16=options!$A$10,options!$B$10,'CN_CBAM portal_Reporting '!AC16=options!$A$11,options!$B$11)</f>
        <v>Actual data</v>
      </c>
      <c r="AD16" s="130" t="str" cm="1">
        <f t="array" ref="AD16">_xlfn.IFS('CN_CBAM portal_Reporting '!AD16=options!$A$9,options!$B$9,'CN_CBAM portal_Reporting '!AD16=options!$A$10,options!$B$10,'CN_CBAM portal_Reporting '!AD16=options!$A$11,options!$B$11)</f>
        <v>Actual data</v>
      </c>
      <c r="AE16" s="130" t="str" cm="1">
        <f t="array" ref="AE16">_xlfn.IFS('CN_CBAM portal_Reporting '!AE16=options!$A$9,options!$B$9,'CN_CBAM portal_Reporting '!AE16=options!$A$10,options!$B$10,'CN_CBAM portal_Reporting '!AE16=options!$A$11,options!$B$11)</f>
        <v>Actual data</v>
      </c>
      <c r="AF16" s="130" t="str" cm="1">
        <f t="array" ref="AF16">_xlfn.IFS('CN_CBAM portal_Reporting '!AF16=options!$A$9,options!$B$9,'CN_CBAM portal_Reporting '!AF16=options!$A$10,options!$B$10,'CN_CBAM portal_Reporting '!AF16=options!$A$11,options!$B$11)</f>
        <v>Actual data</v>
      </c>
      <c r="AG16" s="130" t="str" cm="1">
        <f t="array" ref="AG16">_xlfn.IFS('CN_CBAM portal_Reporting '!AG16=options!$A$9,options!$B$9,'CN_CBAM portal_Reporting '!AG16=options!$A$10,options!$B$10,'CN_CBAM portal_Reporting '!AG16=options!$A$11,options!$B$11)</f>
        <v>Actual data</v>
      </c>
      <c r="AH16" s="130" t="str" cm="1">
        <f t="array" ref="AH16">_xlfn.IFS('CN_CBAM portal_Reporting '!AH16=options!$A$9,options!$B$9,'CN_CBAM portal_Reporting '!AH16=options!$A$10,options!$B$10,'CN_CBAM portal_Reporting '!AH16=options!$A$11,options!$B$11)</f>
        <v>Actual data</v>
      </c>
      <c r="AI16" s="130" t="str" cm="1">
        <f t="array" ref="AI16">_xlfn.IFS('CN_CBAM portal_Reporting '!AI16=options!$A$9,options!$B$9,'CN_CBAM portal_Reporting '!AI16=options!$A$10,options!$B$10,'CN_CBAM portal_Reporting '!AI16=options!$A$11,options!$B$11)</f>
        <v>Actual data</v>
      </c>
      <c r="AJ16" s="130" t="str" cm="1">
        <f t="array" ref="AJ16">_xlfn.IFS('CN_CBAM portal_Reporting '!AJ16=options!$A$9,options!$B$9,'CN_CBAM portal_Reporting '!AJ16=options!$A$10,options!$B$10,'CN_CBAM portal_Reporting '!AJ16=options!$A$11,options!$B$11)</f>
        <v>Actual data</v>
      </c>
    </row>
    <row r="17" spans="1:36" s="48" customFormat="1" x14ac:dyDescent="0.3">
      <c r="B17" s="101" t="s">
        <v>3</v>
      </c>
      <c r="C17" s="130" t="str" cm="1">
        <f t="array" ref="C17">_xlfn.IFS('CN_CBAM portal_Reporting '!C17=options!$A$14,options!$B$14,'CN_CBAM portal_Reporting '!C17=options!$A$15,options!$B$15,'CN_CBAM portal_Reporting '!C17=options!$A$16,options!$B$16,'CN_CBAM portal_Reporting '!C17=options!$A$17,options!$B$17)</f>
        <v>please select…</v>
      </c>
      <c r="D17" s="130" t="str" cm="1">
        <f t="array" ref="D17">_xlfn.IFS('CN_CBAM portal_Reporting '!D17=options!$A$14,options!$B$14,'CN_CBAM portal_Reporting '!D17=options!$A$15,options!$B$15,'CN_CBAM portal_Reporting '!D17=options!$A$16,options!$B$16,'CN_CBAM portal_Reporting '!D17=options!$A$17,options!$B$17)</f>
        <v>please select…</v>
      </c>
      <c r="E17" s="130" t="str" cm="1">
        <f t="array" ref="E17">_xlfn.IFS('CN_CBAM portal_Reporting '!E17=options!$A$14,options!$B$14,'CN_CBAM portal_Reporting '!E17=options!$A$15,options!$B$15,'CN_CBAM portal_Reporting '!E17=options!$A$16,options!$B$16,'CN_CBAM portal_Reporting '!E17=options!$A$17,options!$B$17)</f>
        <v>please select…</v>
      </c>
      <c r="F17" s="130" t="str" cm="1">
        <f t="array" ref="F17">_xlfn.IFS('CN_CBAM portal_Reporting '!F17=options!$A$14,options!$B$14,'CN_CBAM portal_Reporting '!F17=options!$A$15,options!$B$15,'CN_CBAM portal_Reporting '!F17=options!$A$16,options!$B$16,'CN_CBAM portal_Reporting '!F17=options!$A$17,options!$B$17)</f>
        <v>please select…</v>
      </c>
      <c r="G17" s="130" t="str" cm="1">
        <f t="array" ref="G17">_xlfn.IFS('CN_CBAM portal_Reporting '!G17=options!$A$14,options!$B$14,'CN_CBAM portal_Reporting '!G17=options!$A$15,options!$B$15,'CN_CBAM portal_Reporting '!G17=options!$A$16,options!$B$16,'CN_CBAM portal_Reporting '!G17=options!$A$17,options!$B$17)</f>
        <v>please select…</v>
      </c>
      <c r="H17" s="130" t="str" cm="1">
        <f t="array" ref="H17">_xlfn.IFS('CN_CBAM portal_Reporting '!H17=options!$A$14,options!$B$14,'CN_CBAM portal_Reporting '!H17=options!$A$15,options!$B$15,'CN_CBAM portal_Reporting '!H17=options!$A$16,options!$B$16,'CN_CBAM portal_Reporting '!H17=options!$A$17,options!$B$17)</f>
        <v>please select…</v>
      </c>
      <c r="I17" s="130" t="str" cm="1">
        <f t="array" ref="I17">_xlfn.IFS('CN_CBAM portal_Reporting '!I17=options!$A$14,options!$B$14,'CN_CBAM portal_Reporting '!I17=options!$A$15,options!$B$15,'CN_CBAM portal_Reporting '!I17=options!$A$16,options!$B$16,'CN_CBAM portal_Reporting '!I17=options!$A$17,options!$B$17)</f>
        <v>please select…</v>
      </c>
      <c r="J17" s="130" t="str" cm="1">
        <f t="array" ref="J17">_xlfn.IFS('CN_CBAM portal_Reporting '!J17=options!$A$14,options!$B$14,'CN_CBAM portal_Reporting '!J17=options!$A$15,options!$B$15,'CN_CBAM portal_Reporting '!J17=options!$A$16,options!$B$16,'CN_CBAM portal_Reporting '!J17=options!$A$17,options!$B$17)</f>
        <v>please select…</v>
      </c>
      <c r="K17" s="130" t="str" cm="1">
        <f t="array" ref="K17">_xlfn.IFS('CN_CBAM portal_Reporting '!K17=options!$A$14,options!$B$14,'CN_CBAM portal_Reporting '!K17=options!$A$15,options!$B$15,'CN_CBAM portal_Reporting '!K17=options!$A$16,options!$B$16,'CN_CBAM portal_Reporting '!K17=options!$A$17,options!$B$17)</f>
        <v>please select…</v>
      </c>
      <c r="L17" s="130" t="str" cm="1">
        <f t="array" ref="L17">_xlfn.IFS('CN_CBAM portal_Reporting '!L17=options!$A$14,options!$B$14,'CN_CBAM portal_Reporting '!L17=options!$A$15,options!$B$15,'CN_CBAM portal_Reporting '!L17=options!$A$16,options!$B$16,'CN_CBAM portal_Reporting '!L17=options!$A$17,options!$B$17)</f>
        <v>please select…</v>
      </c>
      <c r="M17" s="130" t="str" cm="1">
        <f t="array" ref="M17">_xlfn.IFS('CN_CBAM portal_Reporting '!M17=options!$A$14,options!$B$14,'CN_CBAM portal_Reporting '!M17=options!$A$15,options!$B$15,'CN_CBAM portal_Reporting '!M17=options!$A$16,options!$B$16,'CN_CBAM portal_Reporting '!M17=options!$A$17,options!$B$17)</f>
        <v>please select…</v>
      </c>
      <c r="N17" s="130" t="str" cm="1">
        <f t="array" ref="N17">_xlfn.IFS('CN_CBAM portal_Reporting '!N17=options!$A$14,options!$B$14,'CN_CBAM portal_Reporting '!N17=options!$A$15,options!$B$15,'CN_CBAM portal_Reporting '!N17=options!$A$16,options!$B$16,'CN_CBAM portal_Reporting '!N17=options!$A$17,options!$B$17)</f>
        <v>please select…</v>
      </c>
      <c r="O17" s="130" t="str" cm="1">
        <f t="array" ref="O17">_xlfn.IFS('CN_CBAM portal_Reporting '!O17=options!$A$14,options!$B$14,'CN_CBAM portal_Reporting '!O17=options!$A$15,options!$B$15,'CN_CBAM portal_Reporting '!O17=options!$A$16,options!$B$16,'CN_CBAM portal_Reporting '!O17=options!$A$17,options!$B$17)</f>
        <v>please select…</v>
      </c>
      <c r="P17" s="130" t="str" cm="1">
        <f t="array" ref="P17">_xlfn.IFS('CN_CBAM portal_Reporting '!P17=options!$A$14,options!$B$14,'CN_CBAM portal_Reporting '!P17=options!$A$15,options!$B$15,'CN_CBAM portal_Reporting '!P17=options!$A$16,options!$B$16,'CN_CBAM portal_Reporting '!P17=options!$A$17,options!$B$17)</f>
        <v>please select…</v>
      </c>
      <c r="Q17" s="130" t="str" cm="1">
        <f t="array" ref="Q17">_xlfn.IFS('CN_CBAM portal_Reporting '!Q17=options!$A$14,options!$B$14,'CN_CBAM portal_Reporting '!Q17=options!$A$15,options!$B$15,'CN_CBAM portal_Reporting '!Q17=options!$A$16,options!$B$16,'CN_CBAM portal_Reporting '!Q17=options!$A$17,options!$B$17)</f>
        <v>please select…</v>
      </c>
      <c r="R17" s="130" t="str" cm="1">
        <f t="array" ref="R17">_xlfn.IFS('CN_CBAM portal_Reporting '!R17=options!$A$14,options!$B$14,'CN_CBAM portal_Reporting '!R17=options!$A$15,options!$B$15,'CN_CBAM portal_Reporting '!R17=options!$A$16,options!$B$16,'CN_CBAM portal_Reporting '!R17=options!$A$17,options!$B$17)</f>
        <v>please select…</v>
      </c>
      <c r="S17" s="130" t="str" cm="1">
        <f t="array" ref="S17">_xlfn.IFS('CN_CBAM portal_Reporting '!S17=options!$A$14,options!$B$14,'CN_CBAM portal_Reporting '!S17=options!$A$15,options!$B$15,'CN_CBAM portal_Reporting '!S17=options!$A$16,options!$B$16,'CN_CBAM portal_Reporting '!S17=options!$A$17,options!$B$17)</f>
        <v>please select…</v>
      </c>
      <c r="T17" s="130" t="str" cm="1">
        <f t="array" ref="T17">_xlfn.IFS('CN_CBAM portal_Reporting '!T17=options!$A$14,options!$B$14,'CN_CBAM portal_Reporting '!T17=options!$A$15,options!$B$15,'CN_CBAM portal_Reporting '!T17=options!$A$16,options!$B$16,'CN_CBAM portal_Reporting '!T17=options!$A$17,options!$B$17)</f>
        <v>please select…</v>
      </c>
      <c r="U17" s="130" t="str" cm="1">
        <f t="array" ref="U17">_xlfn.IFS('CN_CBAM portal_Reporting '!U17=options!$A$14,options!$B$14,'CN_CBAM portal_Reporting '!U17=options!$A$15,options!$B$15,'CN_CBAM portal_Reporting '!U17=options!$A$16,options!$B$16,'CN_CBAM portal_Reporting '!U17=options!$A$17,options!$B$17)</f>
        <v>please select…</v>
      </c>
      <c r="V17" s="130" t="str" cm="1">
        <f t="array" ref="V17">_xlfn.IFS('CN_CBAM portal_Reporting '!V17=options!$A$14,options!$B$14,'CN_CBAM portal_Reporting '!V17=options!$A$15,options!$B$15,'CN_CBAM portal_Reporting '!V17=options!$A$16,options!$B$16,'CN_CBAM portal_Reporting '!V17=options!$A$17,options!$B$17)</f>
        <v>please select…</v>
      </c>
      <c r="W17" s="130" t="str" cm="1">
        <f t="array" ref="W17">_xlfn.IFS('CN_CBAM portal_Reporting '!W17=options!$A$14,options!$B$14,'CN_CBAM portal_Reporting '!W17=options!$A$15,options!$B$15,'CN_CBAM portal_Reporting '!W17=options!$A$16,options!$B$16,'CN_CBAM portal_Reporting '!W17=options!$A$17,options!$B$17)</f>
        <v>please select…</v>
      </c>
      <c r="X17" s="130" t="str" cm="1">
        <f t="array" ref="X17">_xlfn.IFS('CN_CBAM portal_Reporting '!X17=options!$A$14,options!$B$14,'CN_CBAM portal_Reporting '!X17=options!$A$15,options!$B$15,'CN_CBAM portal_Reporting '!X17=options!$A$16,options!$B$16,'CN_CBAM portal_Reporting '!X17=options!$A$17,options!$B$17)</f>
        <v>please select…</v>
      </c>
      <c r="Y17" s="130" t="str" cm="1">
        <f t="array" ref="Y17">_xlfn.IFS('CN_CBAM portal_Reporting '!Y17=options!$A$14,options!$B$14,'CN_CBAM portal_Reporting '!Y17=options!$A$15,options!$B$15,'CN_CBAM portal_Reporting '!Y17=options!$A$16,options!$B$16,'CN_CBAM portal_Reporting '!Y17=options!$A$17,options!$B$17)</f>
        <v>please select…</v>
      </c>
      <c r="Z17" s="130" t="str" cm="1">
        <f t="array" ref="Z17">_xlfn.IFS('CN_CBAM portal_Reporting '!Z17=options!$A$14,options!$B$14,'CN_CBAM portal_Reporting '!Z17=options!$A$15,options!$B$15,'CN_CBAM portal_Reporting '!Z17=options!$A$16,options!$B$16,'CN_CBAM portal_Reporting '!Z17=options!$A$17,options!$B$17)</f>
        <v>please select…</v>
      </c>
      <c r="AA17" s="130" t="str" cm="1">
        <f t="array" ref="AA17">_xlfn.IFS('CN_CBAM portal_Reporting '!AA17=options!$A$14,options!$B$14,'CN_CBAM portal_Reporting '!AA17=options!$A$15,options!$B$15,'CN_CBAM portal_Reporting '!AA17=options!$A$16,options!$B$16,'CN_CBAM portal_Reporting '!AA17=options!$A$17,options!$B$17)</f>
        <v>please select…</v>
      </c>
      <c r="AB17" s="130" t="str" cm="1">
        <f t="array" ref="AB17">_xlfn.IFS('CN_CBAM portal_Reporting '!AB17=options!$A$14,options!$B$14,'CN_CBAM portal_Reporting '!AB17=options!$A$15,options!$B$15,'CN_CBAM portal_Reporting '!AB17=options!$A$16,options!$B$16,'CN_CBAM portal_Reporting '!AB17=options!$A$17,options!$B$17)</f>
        <v>please select…</v>
      </c>
      <c r="AC17" s="130" t="str" cm="1">
        <f t="array" ref="AC17">_xlfn.IFS('CN_CBAM portal_Reporting '!AC17=options!$A$14,options!$B$14,'CN_CBAM portal_Reporting '!AC17=options!$A$15,options!$B$15,'CN_CBAM portal_Reporting '!AC17=options!$A$16,options!$B$16,'CN_CBAM portal_Reporting '!AC17=options!$A$17,options!$B$17)</f>
        <v>please select…</v>
      </c>
      <c r="AD17" s="130" t="str" cm="1">
        <f t="array" ref="AD17">_xlfn.IFS('CN_CBAM portal_Reporting '!AD17=options!$A$14,options!$B$14,'CN_CBAM portal_Reporting '!AD17=options!$A$15,options!$B$15,'CN_CBAM portal_Reporting '!AD17=options!$A$16,options!$B$16,'CN_CBAM portal_Reporting '!AD17=options!$A$17,options!$B$17)</f>
        <v>please select…</v>
      </c>
      <c r="AE17" s="130" t="str" cm="1">
        <f t="array" ref="AE17">_xlfn.IFS('CN_CBAM portal_Reporting '!AE17=options!$A$14,options!$B$14,'CN_CBAM portal_Reporting '!AE17=options!$A$15,options!$B$15,'CN_CBAM portal_Reporting '!AE17=options!$A$16,options!$B$16,'CN_CBAM portal_Reporting '!AE17=options!$A$17,options!$B$17)</f>
        <v>please select…</v>
      </c>
      <c r="AF17" s="130" t="str" cm="1">
        <f t="array" ref="AF17">_xlfn.IFS('CN_CBAM portal_Reporting '!AF17=options!$A$14,options!$B$14,'CN_CBAM portal_Reporting '!AF17=options!$A$15,options!$B$15,'CN_CBAM portal_Reporting '!AF17=options!$A$16,options!$B$16,'CN_CBAM portal_Reporting '!AF17=options!$A$17,options!$B$17)</f>
        <v>please select…</v>
      </c>
      <c r="AG17" s="130" t="str" cm="1">
        <f t="array" ref="AG17">_xlfn.IFS('CN_CBAM portal_Reporting '!AG17=options!$A$14,options!$B$14,'CN_CBAM portal_Reporting '!AG17=options!$A$15,options!$B$15,'CN_CBAM portal_Reporting '!AG17=options!$A$16,options!$B$16,'CN_CBAM portal_Reporting '!AG17=options!$A$17,options!$B$17)</f>
        <v>please select…</v>
      </c>
      <c r="AH17" s="130" t="str" cm="1">
        <f t="array" ref="AH17">_xlfn.IFS('CN_CBAM portal_Reporting '!AH17=options!$A$14,options!$B$14,'CN_CBAM portal_Reporting '!AH17=options!$A$15,options!$B$15,'CN_CBAM portal_Reporting '!AH17=options!$A$16,options!$B$16,'CN_CBAM portal_Reporting '!AH17=options!$A$17,options!$B$17)</f>
        <v>please select…</v>
      </c>
      <c r="AI17" s="130" t="str" cm="1">
        <f t="array" ref="AI17">_xlfn.IFS('CN_CBAM portal_Reporting '!AI17=options!$A$14,options!$B$14,'CN_CBAM portal_Reporting '!AI17=options!$A$15,options!$B$15,'CN_CBAM portal_Reporting '!AI17=options!$A$16,options!$B$16,'CN_CBAM portal_Reporting '!AI17=options!$A$17,options!$B$17)</f>
        <v>please select…</v>
      </c>
      <c r="AJ17" s="130" t="str" cm="1">
        <f t="array" ref="AJ17">_xlfn.IFS('CN_CBAM portal_Reporting '!AJ17=options!$A$14,options!$B$14,'CN_CBAM portal_Reporting '!AJ17=options!$A$15,options!$B$15,'CN_CBAM portal_Reporting '!AJ17=options!$A$16,options!$B$16,'CN_CBAM portal_Reporting '!AJ17=options!$A$17,options!$B$17)</f>
        <v>please select…</v>
      </c>
    </row>
    <row r="18" spans="1:36" s="48" customFormat="1" x14ac:dyDescent="0.3">
      <c r="B18" s="91" t="s">
        <v>2350</v>
      </c>
      <c r="C18" s="132" t="str">
        <f>'CN_CBAM portal_Reporting '!C18</f>
        <v>不适用</v>
      </c>
      <c r="D18" s="132" t="str">
        <f>'CN_CBAM portal_Reporting '!D18</f>
        <v>不适用</v>
      </c>
      <c r="E18" s="132" t="str">
        <f>'CN_CBAM portal_Reporting '!E18</f>
        <v>不适用</v>
      </c>
      <c r="F18" s="132" t="str">
        <f>'CN_CBAM portal_Reporting '!F18</f>
        <v>不适用</v>
      </c>
      <c r="G18" s="132" t="str">
        <f>'CN_CBAM portal_Reporting '!G18</f>
        <v>不适用</v>
      </c>
      <c r="H18" s="132" t="str">
        <f>'CN_CBAM portal_Reporting '!H18</f>
        <v>不适用</v>
      </c>
      <c r="I18" s="132" t="str">
        <f>'CN_CBAM portal_Reporting '!I18</f>
        <v>不适用</v>
      </c>
      <c r="J18" s="132" t="str">
        <f>'CN_CBAM portal_Reporting '!J18</f>
        <v>不适用</v>
      </c>
      <c r="K18" s="132" t="str">
        <f>'CN_CBAM portal_Reporting '!K18</f>
        <v>不适用</v>
      </c>
      <c r="L18" s="132" t="str">
        <f>'CN_CBAM portal_Reporting '!L18</f>
        <v>不适用</v>
      </c>
      <c r="M18" s="132" t="str">
        <f>'CN_CBAM portal_Reporting '!M18</f>
        <v>不适用</v>
      </c>
      <c r="N18" s="132" t="str">
        <f>'CN_CBAM portal_Reporting '!N18</f>
        <v>不适用</v>
      </c>
      <c r="O18" s="132" t="str">
        <f>'CN_CBAM portal_Reporting '!O18</f>
        <v>不适用</v>
      </c>
      <c r="P18" s="132" t="str">
        <f>'CN_CBAM portal_Reporting '!P18</f>
        <v>不适用</v>
      </c>
      <c r="Q18" s="132" t="str">
        <f>'CN_CBAM portal_Reporting '!Q18</f>
        <v>不适用</v>
      </c>
      <c r="R18" s="132" t="str">
        <f>'CN_CBAM portal_Reporting '!R18</f>
        <v>不适用</v>
      </c>
      <c r="S18" s="132" t="str">
        <f>'CN_CBAM portal_Reporting '!S18</f>
        <v>不适用</v>
      </c>
      <c r="T18" s="132" t="str">
        <f>'CN_CBAM portal_Reporting '!T18</f>
        <v>不适用</v>
      </c>
      <c r="U18" s="132" t="str">
        <f>'CN_CBAM portal_Reporting '!U18</f>
        <v>不适用</v>
      </c>
      <c r="V18" s="132" t="str">
        <f>'CN_CBAM portal_Reporting '!V18</f>
        <v>不适用</v>
      </c>
      <c r="W18" s="132" t="str">
        <f>'CN_CBAM portal_Reporting '!W18</f>
        <v>不适用</v>
      </c>
      <c r="X18" s="132" t="str">
        <f>'CN_CBAM portal_Reporting '!X18</f>
        <v>不适用</v>
      </c>
      <c r="Y18" s="132" t="str">
        <f>'CN_CBAM portal_Reporting '!Y18</f>
        <v>不适用</v>
      </c>
      <c r="Z18" s="132" t="str">
        <f>'CN_CBAM portal_Reporting '!Z18</f>
        <v>不适用</v>
      </c>
      <c r="AA18" s="132" t="str">
        <f>'CN_CBAM portal_Reporting '!AA18</f>
        <v>不适用</v>
      </c>
      <c r="AB18" s="132" t="str">
        <f>'CN_CBAM portal_Reporting '!AB18</f>
        <v>不适用</v>
      </c>
      <c r="AC18" s="132" t="str">
        <f>'CN_CBAM portal_Reporting '!AC18</f>
        <v>不适用</v>
      </c>
      <c r="AD18" s="132" t="str">
        <f>'CN_CBAM portal_Reporting '!AD18</f>
        <v>不适用</v>
      </c>
      <c r="AE18" s="132" t="str">
        <f>'CN_CBAM portal_Reporting '!AE18</f>
        <v>不适用</v>
      </c>
      <c r="AF18" s="132" t="str">
        <f>'CN_CBAM portal_Reporting '!AF18</f>
        <v>不适用</v>
      </c>
      <c r="AG18" s="132" t="str">
        <f>'CN_CBAM portal_Reporting '!AG18</f>
        <v>不适用</v>
      </c>
      <c r="AH18" s="132" t="str">
        <f>'CN_CBAM portal_Reporting '!AH18</f>
        <v>不适用</v>
      </c>
      <c r="AI18" s="132" t="str">
        <f>'CN_CBAM portal_Reporting '!AI18</f>
        <v>不适用</v>
      </c>
      <c r="AJ18" s="132" t="str">
        <f>'CN_CBAM portal_Reporting '!AJ18</f>
        <v>不适用</v>
      </c>
    </row>
    <row r="19" spans="1:36" s="48" customFormat="1" x14ac:dyDescent="0.3">
      <c r="B19" s="101" t="s">
        <v>1146</v>
      </c>
      <c r="C19" s="130" t="str">
        <f>'CN_CBAM portal_Reporting '!C19</f>
        <v>插入数值</v>
      </c>
      <c r="D19" s="130" t="str">
        <f>'CN_CBAM portal_Reporting '!D19</f>
        <v>插入数值</v>
      </c>
      <c r="E19" s="130" t="str">
        <f>'CN_CBAM portal_Reporting '!E19</f>
        <v>插入数值</v>
      </c>
      <c r="F19" s="130" t="str">
        <f>'CN_CBAM portal_Reporting '!F19</f>
        <v>插入数值</v>
      </c>
      <c r="G19" s="130" t="str">
        <f>'CN_CBAM portal_Reporting '!G19</f>
        <v>插入数值</v>
      </c>
      <c r="H19" s="130" t="str">
        <f>'CN_CBAM portal_Reporting '!H19</f>
        <v>插入数值</v>
      </c>
      <c r="I19" s="130" t="str">
        <f>'CN_CBAM portal_Reporting '!I19</f>
        <v>插入数值</v>
      </c>
      <c r="J19" s="130" t="str">
        <f>'CN_CBAM portal_Reporting '!J19</f>
        <v>插入数值</v>
      </c>
      <c r="K19" s="130" t="str">
        <f>'CN_CBAM portal_Reporting '!K19</f>
        <v>插入数值</v>
      </c>
      <c r="L19" s="130" t="str">
        <f>'CN_CBAM portal_Reporting '!L19</f>
        <v>插入数值</v>
      </c>
      <c r="M19" s="130" t="str">
        <f>'CN_CBAM portal_Reporting '!M19</f>
        <v>插入数值</v>
      </c>
      <c r="N19" s="130" t="str">
        <f>'CN_CBAM portal_Reporting '!N19</f>
        <v>插入数值</v>
      </c>
      <c r="O19" s="130" t="str">
        <f>'CN_CBAM portal_Reporting '!O19</f>
        <v>插入数值</v>
      </c>
      <c r="P19" s="130" t="str">
        <f>'CN_CBAM portal_Reporting '!P19</f>
        <v>插入数值</v>
      </c>
      <c r="Q19" s="130" t="str">
        <f>'CN_CBAM portal_Reporting '!Q19</f>
        <v>插入数值</v>
      </c>
      <c r="R19" s="130" t="str">
        <f>'CN_CBAM portal_Reporting '!R19</f>
        <v>插入数值</v>
      </c>
      <c r="S19" s="130" t="str">
        <f>'CN_CBAM portal_Reporting '!S19</f>
        <v>插入数值</v>
      </c>
      <c r="T19" s="130" t="str">
        <f>'CN_CBAM portal_Reporting '!T19</f>
        <v>插入数值</v>
      </c>
      <c r="U19" s="130" t="str">
        <f>'CN_CBAM portal_Reporting '!U19</f>
        <v>插入数值</v>
      </c>
      <c r="V19" s="130" t="str">
        <f>'CN_CBAM portal_Reporting '!V19</f>
        <v>插入数值</v>
      </c>
      <c r="W19" s="130" t="str">
        <f>'CN_CBAM portal_Reporting '!W19</f>
        <v>插入数值</v>
      </c>
      <c r="X19" s="130" t="str">
        <f>'CN_CBAM portal_Reporting '!X19</f>
        <v>插入数值</v>
      </c>
      <c r="Y19" s="130" t="str">
        <f>'CN_CBAM portal_Reporting '!Y19</f>
        <v>插入数值</v>
      </c>
      <c r="Z19" s="130" t="str">
        <f>'CN_CBAM portal_Reporting '!Z19</f>
        <v>插入数值</v>
      </c>
      <c r="AA19" s="130" t="str">
        <f>'CN_CBAM portal_Reporting '!AA19</f>
        <v>插入数值</v>
      </c>
      <c r="AB19" s="130" t="str">
        <f>'CN_CBAM portal_Reporting '!AB19</f>
        <v>插入数值</v>
      </c>
      <c r="AC19" s="130" t="str">
        <f>'CN_CBAM portal_Reporting '!AC19</f>
        <v>插入数值</v>
      </c>
      <c r="AD19" s="130" t="str">
        <f>'CN_CBAM portal_Reporting '!AD19</f>
        <v>插入数值</v>
      </c>
      <c r="AE19" s="130" t="str">
        <f>'CN_CBAM portal_Reporting '!AE19</f>
        <v>插入数值</v>
      </c>
      <c r="AF19" s="130" t="str">
        <f>'CN_CBAM portal_Reporting '!AF19</f>
        <v>插入数值</v>
      </c>
      <c r="AG19" s="130" t="str">
        <f>'CN_CBAM portal_Reporting '!AG19</f>
        <v>插入数值</v>
      </c>
      <c r="AH19" s="130" t="str">
        <f>'CN_CBAM portal_Reporting '!AH19</f>
        <v>插入数值</v>
      </c>
      <c r="AI19" s="130" t="str">
        <f>'CN_CBAM portal_Reporting '!AI19</f>
        <v>插入数值</v>
      </c>
      <c r="AJ19" s="130" t="str">
        <f>'CN_CBAM portal_Reporting '!AJ19</f>
        <v>插入数值</v>
      </c>
    </row>
    <row r="20" spans="1:36" s="48" customFormat="1" x14ac:dyDescent="0.3">
      <c r="B20" s="101" t="s">
        <v>4</v>
      </c>
      <c r="C20" s="130" t="str" cm="1">
        <f t="array" ref="C20">_xlfn.IFS('CN_CBAM portal_Reporting '!C20=options!$A$4,options!$B$4,'CN_CBAM portal_Reporting '!C20=options!$A$5,options!$B$5,'CN_CBAM portal_Reporting '!C20=options!$A$6,options!$B$6)</f>
        <v>please select…</v>
      </c>
      <c r="D20" s="130" t="str" cm="1">
        <f t="array" ref="D20">_xlfn.IFS('CN_CBAM portal_Reporting '!D20=options!$A$4,options!$B$4,'CN_CBAM portal_Reporting '!D20=options!$A$5,options!$B$5,'CN_CBAM portal_Reporting '!D20=options!$A$6,options!$B$6)</f>
        <v>please select…</v>
      </c>
      <c r="E20" s="130" t="str" cm="1">
        <f t="array" ref="E20">_xlfn.IFS('CN_CBAM portal_Reporting '!E20=options!$A$4,options!$B$4,'CN_CBAM portal_Reporting '!E20=options!$A$5,options!$B$5,'CN_CBAM portal_Reporting '!E20=options!$A$6,options!$B$6)</f>
        <v>please select…</v>
      </c>
      <c r="F20" s="130" t="str" cm="1">
        <f t="array" ref="F20">_xlfn.IFS('CN_CBAM portal_Reporting '!F20=options!$A$4,options!$B$4,'CN_CBAM portal_Reporting '!F20=options!$A$5,options!$B$5,'CN_CBAM portal_Reporting '!F20=options!$A$6,options!$B$6)</f>
        <v>please select…</v>
      </c>
      <c r="G20" s="130" t="str" cm="1">
        <f t="array" ref="G20">_xlfn.IFS('CN_CBAM portal_Reporting '!G20=options!$A$4,options!$B$4,'CN_CBAM portal_Reporting '!G20=options!$A$5,options!$B$5,'CN_CBAM portal_Reporting '!G20=options!$A$6,options!$B$6)</f>
        <v>please select…</v>
      </c>
      <c r="H20" s="130" t="str" cm="1">
        <f t="array" ref="H20">_xlfn.IFS('CN_CBAM portal_Reporting '!H20=options!$A$4,options!$B$4,'CN_CBAM portal_Reporting '!H20=options!$A$5,options!$B$5,'CN_CBAM portal_Reporting '!H20=options!$A$6,options!$B$6)</f>
        <v>please select…</v>
      </c>
      <c r="I20" s="130" t="str" cm="1">
        <f t="array" ref="I20">_xlfn.IFS('CN_CBAM portal_Reporting '!I20=options!$A$4,options!$B$4,'CN_CBAM portal_Reporting '!I20=options!$A$5,options!$B$5,'CN_CBAM portal_Reporting '!I20=options!$A$6,options!$B$6)</f>
        <v>please select…</v>
      </c>
      <c r="J20" s="130" t="str" cm="1">
        <f t="array" ref="J20">_xlfn.IFS('CN_CBAM portal_Reporting '!J20=options!$A$4,options!$B$4,'CN_CBAM portal_Reporting '!J20=options!$A$5,options!$B$5,'CN_CBAM portal_Reporting '!J20=options!$A$6,options!$B$6)</f>
        <v>please select…</v>
      </c>
      <c r="K20" s="130" t="str" cm="1">
        <f t="array" ref="K20">_xlfn.IFS('CN_CBAM portal_Reporting '!K20=options!$A$4,options!$B$4,'CN_CBAM portal_Reporting '!K20=options!$A$5,options!$B$5,'CN_CBAM portal_Reporting '!K20=options!$A$6,options!$B$6)</f>
        <v>please select…</v>
      </c>
      <c r="L20" s="130" t="str" cm="1">
        <f t="array" ref="L20">_xlfn.IFS('CN_CBAM portal_Reporting '!L20=options!$A$4,options!$B$4,'CN_CBAM portal_Reporting '!L20=options!$A$5,options!$B$5,'CN_CBAM portal_Reporting '!L20=options!$A$6,options!$B$6)</f>
        <v>please select…</v>
      </c>
      <c r="M20" s="130" t="str" cm="1">
        <f t="array" ref="M20">_xlfn.IFS('CN_CBAM portal_Reporting '!M20=options!$A$4,options!$B$4,'CN_CBAM portal_Reporting '!M20=options!$A$5,options!$B$5,'CN_CBAM portal_Reporting '!M20=options!$A$6,options!$B$6)</f>
        <v>please select…</v>
      </c>
      <c r="N20" s="130" t="str" cm="1">
        <f t="array" ref="N20">_xlfn.IFS('CN_CBAM portal_Reporting '!N20=options!$A$4,options!$B$4,'CN_CBAM portal_Reporting '!N20=options!$A$5,options!$B$5,'CN_CBAM portal_Reporting '!N20=options!$A$6,options!$B$6)</f>
        <v>please select…</v>
      </c>
      <c r="O20" s="130" t="str" cm="1">
        <f t="array" ref="O20">_xlfn.IFS('CN_CBAM portal_Reporting '!O20=options!$A$4,options!$B$4,'CN_CBAM portal_Reporting '!O20=options!$A$5,options!$B$5,'CN_CBAM portal_Reporting '!O20=options!$A$6,options!$B$6)</f>
        <v>please select…</v>
      </c>
      <c r="P20" s="130" t="str" cm="1">
        <f t="array" ref="P20">_xlfn.IFS('CN_CBAM portal_Reporting '!P20=options!$A$4,options!$B$4,'CN_CBAM portal_Reporting '!P20=options!$A$5,options!$B$5,'CN_CBAM portal_Reporting '!P20=options!$A$6,options!$B$6)</f>
        <v>please select…</v>
      </c>
      <c r="Q20" s="130" t="str" cm="1">
        <f t="array" ref="Q20">_xlfn.IFS('CN_CBAM portal_Reporting '!Q20=options!$A$4,options!$B$4,'CN_CBAM portal_Reporting '!Q20=options!$A$5,options!$B$5,'CN_CBAM portal_Reporting '!Q20=options!$A$6,options!$B$6)</f>
        <v>please select…</v>
      </c>
      <c r="R20" s="130" t="str" cm="1">
        <f t="array" ref="R20">_xlfn.IFS('CN_CBAM portal_Reporting '!R20=options!$A$4,options!$B$4,'CN_CBAM portal_Reporting '!R20=options!$A$5,options!$B$5,'CN_CBAM portal_Reporting '!R20=options!$A$6,options!$B$6)</f>
        <v>please select…</v>
      </c>
      <c r="S20" s="130" t="str" cm="1">
        <f t="array" ref="S20">_xlfn.IFS('CN_CBAM portal_Reporting '!S20=options!$A$4,options!$B$4,'CN_CBAM portal_Reporting '!S20=options!$A$5,options!$B$5,'CN_CBAM portal_Reporting '!S20=options!$A$6,options!$B$6)</f>
        <v>please select…</v>
      </c>
      <c r="T20" s="130" t="str" cm="1">
        <f t="array" ref="T20">_xlfn.IFS('CN_CBAM portal_Reporting '!T20=options!$A$4,options!$B$4,'CN_CBAM portal_Reporting '!T20=options!$A$5,options!$B$5,'CN_CBAM portal_Reporting '!T20=options!$A$6,options!$B$6)</f>
        <v>please select…</v>
      </c>
      <c r="U20" s="130" t="str" cm="1">
        <f t="array" ref="U20">_xlfn.IFS('CN_CBAM portal_Reporting '!U20=options!$A$4,options!$B$4,'CN_CBAM portal_Reporting '!U20=options!$A$5,options!$B$5,'CN_CBAM portal_Reporting '!U20=options!$A$6,options!$B$6)</f>
        <v>please select…</v>
      </c>
      <c r="V20" s="130" t="str" cm="1">
        <f t="array" ref="V20">_xlfn.IFS('CN_CBAM portal_Reporting '!V20=options!$A$4,options!$B$4,'CN_CBAM portal_Reporting '!V20=options!$A$5,options!$B$5,'CN_CBAM portal_Reporting '!V20=options!$A$6,options!$B$6)</f>
        <v>please select…</v>
      </c>
      <c r="W20" s="130" t="str" cm="1">
        <f t="array" ref="W20">_xlfn.IFS('CN_CBAM portal_Reporting '!W20=options!$A$4,options!$B$4,'CN_CBAM portal_Reporting '!W20=options!$A$5,options!$B$5,'CN_CBAM portal_Reporting '!W20=options!$A$6,options!$B$6)</f>
        <v>please select…</v>
      </c>
      <c r="X20" s="130" t="str" cm="1">
        <f t="array" ref="X20">_xlfn.IFS('CN_CBAM portal_Reporting '!X20=options!$A$4,options!$B$4,'CN_CBAM portal_Reporting '!X20=options!$A$5,options!$B$5,'CN_CBAM portal_Reporting '!X20=options!$A$6,options!$B$6)</f>
        <v>please select…</v>
      </c>
      <c r="Y20" s="130" t="str" cm="1">
        <f t="array" ref="Y20">_xlfn.IFS('CN_CBAM portal_Reporting '!Y20=options!$A$4,options!$B$4,'CN_CBAM portal_Reporting '!Y20=options!$A$5,options!$B$5,'CN_CBAM portal_Reporting '!Y20=options!$A$6,options!$B$6)</f>
        <v>please select…</v>
      </c>
      <c r="Z20" s="130" t="str" cm="1">
        <f t="array" ref="Z20">_xlfn.IFS('CN_CBAM portal_Reporting '!Z20=options!$A$4,options!$B$4,'CN_CBAM portal_Reporting '!Z20=options!$A$5,options!$B$5,'CN_CBAM portal_Reporting '!Z20=options!$A$6,options!$B$6)</f>
        <v>please select…</v>
      </c>
      <c r="AA20" s="130" t="str" cm="1">
        <f t="array" ref="AA20">_xlfn.IFS('CN_CBAM portal_Reporting '!AA20=options!$A$4,options!$B$4,'CN_CBAM portal_Reporting '!AA20=options!$A$5,options!$B$5,'CN_CBAM portal_Reporting '!AA20=options!$A$6,options!$B$6)</f>
        <v>please select…</v>
      </c>
      <c r="AB20" s="130" t="str" cm="1">
        <f t="array" ref="AB20">_xlfn.IFS('CN_CBAM portal_Reporting '!AB20=options!$A$4,options!$B$4,'CN_CBAM portal_Reporting '!AB20=options!$A$5,options!$B$5,'CN_CBAM portal_Reporting '!AB20=options!$A$6,options!$B$6)</f>
        <v>please select…</v>
      </c>
      <c r="AC20" s="130" t="str" cm="1">
        <f t="array" ref="AC20">_xlfn.IFS('CN_CBAM portal_Reporting '!AC20=options!$A$4,options!$B$4,'CN_CBAM portal_Reporting '!AC20=options!$A$5,options!$B$5,'CN_CBAM portal_Reporting '!AC20=options!$A$6,options!$B$6)</f>
        <v>please select…</v>
      </c>
      <c r="AD20" s="130" t="str" cm="1">
        <f t="array" ref="AD20">_xlfn.IFS('CN_CBAM portal_Reporting '!AD20=options!$A$4,options!$B$4,'CN_CBAM portal_Reporting '!AD20=options!$A$5,options!$B$5,'CN_CBAM portal_Reporting '!AD20=options!$A$6,options!$B$6)</f>
        <v>please select…</v>
      </c>
      <c r="AE20" s="130" t="str" cm="1">
        <f t="array" ref="AE20">_xlfn.IFS('CN_CBAM portal_Reporting '!AE20=options!$A$4,options!$B$4,'CN_CBAM portal_Reporting '!AE20=options!$A$5,options!$B$5,'CN_CBAM portal_Reporting '!AE20=options!$A$6,options!$B$6)</f>
        <v>please select…</v>
      </c>
      <c r="AF20" s="130" t="str" cm="1">
        <f t="array" ref="AF20">_xlfn.IFS('CN_CBAM portal_Reporting '!AF20=options!$A$4,options!$B$4,'CN_CBAM portal_Reporting '!AF20=options!$A$5,options!$B$5,'CN_CBAM portal_Reporting '!AF20=options!$A$6,options!$B$6)</f>
        <v>please select…</v>
      </c>
      <c r="AG20" s="130" t="str" cm="1">
        <f t="array" ref="AG20">_xlfn.IFS('CN_CBAM portal_Reporting '!AG20=options!$A$4,options!$B$4,'CN_CBAM portal_Reporting '!AG20=options!$A$5,options!$B$5,'CN_CBAM portal_Reporting '!AG20=options!$A$6,options!$B$6)</f>
        <v>please select…</v>
      </c>
      <c r="AH20" s="130" t="str" cm="1">
        <f t="array" ref="AH20">_xlfn.IFS('CN_CBAM portal_Reporting '!AH20=options!$A$4,options!$B$4,'CN_CBAM portal_Reporting '!AH20=options!$A$5,options!$B$5,'CN_CBAM portal_Reporting '!AH20=options!$A$6,options!$B$6)</f>
        <v>please select…</v>
      </c>
      <c r="AI20" s="130" t="str" cm="1">
        <f t="array" ref="AI20">_xlfn.IFS('CN_CBAM portal_Reporting '!AI20=options!$A$4,options!$B$4,'CN_CBAM portal_Reporting '!AI20=options!$A$5,options!$B$5,'CN_CBAM portal_Reporting '!AI20=options!$A$6,options!$B$6)</f>
        <v>please select…</v>
      </c>
      <c r="AJ20" s="130" t="str" cm="1">
        <f t="array" ref="AJ20">_xlfn.IFS('CN_CBAM portal_Reporting '!AJ20=options!$A$4,options!$B$4,'CN_CBAM portal_Reporting '!AJ20=options!$A$5,options!$B$5,'CN_CBAM portal_Reporting '!AJ20=options!$A$6,options!$B$6)</f>
        <v>please select…</v>
      </c>
    </row>
    <row r="21" spans="1:36" s="48" customFormat="1" x14ac:dyDescent="0.3">
      <c r="B21" s="101"/>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s="52" customFormat="1" x14ac:dyDescent="0.3">
      <c r="B22" s="100" t="s">
        <v>10</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row>
    <row r="23" spans="1:36" s="48" customFormat="1" ht="3.6" customHeight="1" x14ac:dyDescent="0.3">
      <c r="C23" s="129">
        <f>'CN_CBAM portal_Reporting '!C23</f>
        <v>0</v>
      </c>
      <c r="D23" s="129">
        <f>'CN_CBAM portal_Reporting '!D23</f>
        <v>0</v>
      </c>
      <c r="E23" s="129">
        <f>'CN_CBAM portal_Reporting '!E23</f>
        <v>0</v>
      </c>
      <c r="F23" s="129">
        <f>'CN_CBAM portal_Reporting '!F23</f>
        <v>0</v>
      </c>
      <c r="G23" s="129">
        <f>'CN_CBAM portal_Reporting '!G23</f>
        <v>0</v>
      </c>
      <c r="H23" s="129">
        <f>'CN_CBAM portal_Reporting '!H23</f>
        <v>0</v>
      </c>
      <c r="I23" s="129">
        <f>'CN_CBAM portal_Reporting '!I23</f>
        <v>0</v>
      </c>
      <c r="J23" s="129">
        <f>'CN_CBAM portal_Reporting '!J23</f>
        <v>0</v>
      </c>
      <c r="K23" s="129">
        <f>'CN_CBAM portal_Reporting '!K23</f>
        <v>0</v>
      </c>
      <c r="L23" s="129">
        <f>'CN_CBAM portal_Reporting '!L23</f>
        <v>0</v>
      </c>
      <c r="M23" s="129">
        <f>'CN_CBAM portal_Reporting '!M23</f>
        <v>0</v>
      </c>
      <c r="N23" s="129">
        <f>'CN_CBAM portal_Reporting '!N23</f>
        <v>0</v>
      </c>
      <c r="O23" s="129">
        <f>'CN_CBAM portal_Reporting '!O23</f>
        <v>0</v>
      </c>
      <c r="P23" s="129">
        <f>'CN_CBAM portal_Reporting '!P23</f>
        <v>0</v>
      </c>
      <c r="Q23" s="129">
        <f>'CN_CBAM portal_Reporting '!Q23</f>
        <v>0</v>
      </c>
      <c r="R23" s="129">
        <f>'CN_CBAM portal_Reporting '!R23</f>
        <v>0</v>
      </c>
      <c r="S23" s="129">
        <f>'CN_CBAM portal_Reporting '!S23</f>
        <v>0</v>
      </c>
      <c r="T23" s="129">
        <f>'CN_CBAM portal_Reporting '!T23</f>
        <v>0</v>
      </c>
      <c r="U23" s="129">
        <f>'CN_CBAM portal_Reporting '!U23</f>
        <v>0</v>
      </c>
      <c r="V23" s="129">
        <f>'CN_CBAM portal_Reporting '!V23</f>
        <v>0</v>
      </c>
      <c r="W23" s="129">
        <f>'CN_CBAM portal_Reporting '!W23</f>
        <v>0</v>
      </c>
      <c r="X23" s="129">
        <f>'CN_CBAM portal_Reporting '!X23</f>
        <v>0</v>
      </c>
      <c r="Y23" s="129">
        <f>'CN_CBAM portal_Reporting '!Y23</f>
        <v>0</v>
      </c>
      <c r="Z23" s="129">
        <f>'CN_CBAM portal_Reporting '!Z23</f>
        <v>0</v>
      </c>
      <c r="AA23" s="129">
        <f>'CN_CBAM portal_Reporting '!AA23</f>
        <v>0</v>
      </c>
      <c r="AB23" s="129">
        <f>'CN_CBAM portal_Reporting '!AB23</f>
        <v>0</v>
      </c>
      <c r="AC23" s="129">
        <f>'CN_CBAM portal_Reporting '!AC23</f>
        <v>0</v>
      </c>
      <c r="AD23" s="129">
        <f>'CN_CBAM portal_Reporting '!AD23</f>
        <v>0</v>
      </c>
      <c r="AE23" s="129">
        <f>'CN_CBAM portal_Reporting '!AE23</f>
        <v>0</v>
      </c>
      <c r="AF23" s="129">
        <f>'CN_CBAM portal_Reporting '!AF23</f>
        <v>0</v>
      </c>
      <c r="AG23" s="129">
        <f>'CN_CBAM portal_Reporting '!AG23</f>
        <v>0</v>
      </c>
      <c r="AH23" s="129">
        <f>'CN_CBAM portal_Reporting '!AH23</f>
        <v>0</v>
      </c>
      <c r="AI23" s="129">
        <f>'CN_CBAM portal_Reporting '!AI23</f>
        <v>0</v>
      </c>
      <c r="AJ23" s="129">
        <f>'CN_CBAM portal_Reporting '!AJ23</f>
        <v>0</v>
      </c>
    </row>
    <row r="24" spans="1:36" s="48" customFormat="1" x14ac:dyDescent="0.3">
      <c r="B24" s="101" t="s">
        <v>5</v>
      </c>
      <c r="C24" s="130" t="str" cm="1">
        <f t="array" ref="C24">_xlfn.IFS('CN_CBAM portal_Reporting '!C24=options!$A$9,options!$B$9,'CN_CBAM portal_Reporting '!C24=options!$A$10,options!$B$10,'CN_CBAM portal_Reporting '!C24=options!$A$11,options!$B$11)</f>
        <v>please select…</v>
      </c>
      <c r="D24" s="130" t="str" cm="1">
        <f t="array" ref="D24">_xlfn.IFS('CN_CBAM portal_Reporting '!D24=options!$A$9,options!$B$9,'CN_CBAM portal_Reporting '!D24=options!$A$10,options!$B$10,'CN_CBAM portal_Reporting '!D24=options!$A$11,options!$B$11)</f>
        <v>please select…</v>
      </c>
      <c r="E24" s="130" t="str" cm="1">
        <f t="array" ref="E24">_xlfn.IFS('CN_CBAM portal_Reporting '!E24=options!$A$9,options!$B$9,'CN_CBAM portal_Reporting '!E24=options!$A$10,options!$B$10,'CN_CBAM portal_Reporting '!E24=options!$A$11,options!$B$11)</f>
        <v>please select…</v>
      </c>
      <c r="F24" s="130" t="str" cm="1">
        <f t="array" ref="F24">_xlfn.IFS('CN_CBAM portal_Reporting '!F24=options!$A$9,options!$B$9,'CN_CBAM portal_Reporting '!F24=options!$A$10,options!$B$10,'CN_CBAM portal_Reporting '!F24=options!$A$11,options!$B$11)</f>
        <v>please select…</v>
      </c>
      <c r="G24" s="130" t="str" cm="1">
        <f t="array" ref="G24">_xlfn.IFS('CN_CBAM portal_Reporting '!G24=options!$A$9,options!$B$9,'CN_CBAM portal_Reporting '!G24=options!$A$10,options!$B$10,'CN_CBAM portal_Reporting '!G24=options!$A$11,options!$B$11)</f>
        <v>please select…</v>
      </c>
      <c r="H24" s="130" t="str" cm="1">
        <f t="array" ref="H24">_xlfn.IFS('CN_CBAM portal_Reporting '!H24=options!$A$9,options!$B$9,'CN_CBAM portal_Reporting '!H24=options!$A$10,options!$B$10,'CN_CBAM portal_Reporting '!H24=options!$A$11,options!$B$11)</f>
        <v>please select…</v>
      </c>
      <c r="I24" s="130" t="str" cm="1">
        <f t="array" ref="I24">_xlfn.IFS('CN_CBAM portal_Reporting '!I24=options!$A$9,options!$B$9,'CN_CBAM portal_Reporting '!I24=options!$A$10,options!$B$10,'CN_CBAM portal_Reporting '!I24=options!$A$11,options!$B$11)</f>
        <v>please select…</v>
      </c>
      <c r="J24" s="130" t="str" cm="1">
        <f t="array" ref="J24">_xlfn.IFS('CN_CBAM portal_Reporting '!J24=options!$A$9,options!$B$9,'CN_CBAM portal_Reporting '!J24=options!$A$10,options!$B$10,'CN_CBAM portal_Reporting '!J24=options!$A$11,options!$B$11)</f>
        <v>please select…</v>
      </c>
      <c r="K24" s="130" t="str" cm="1">
        <f t="array" ref="K24">_xlfn.IFS('CN_CBAM portal_Reporting '!K24=options!$A$9,options!$B$9,'CN_CBAM portal_Reporting '!K24=options!$A$10,options!$B$10,'CN_CBAM portal_Reporting '!K24=options!$A$11,options!$B$11)</f>
        <v>please select…</v>
      </c>
      <c r="L24" s="130" t="str" cm="1">
        <f t="array" ref="L24">_xlfn.IFS('CN_CBAM portal_Reporting '!L24=options!$A$9,options!$B$9,'CN_CBAM portal_Reporting '!L24=options!$A$10,options!$B$10,'CN_CBAM portal_Reporting '!L24=options!$A$11,options!$B$11)</f>
        <v>please select…</v>
      </c>
      <c r="M24" s="130" t="str" cm="1">
        <f t="array" ref="M24">_xlfn.IFS('CN_CBAM portal_Reporting '!M24=options!$A$9,options!$B$9,'CN_CBAM portal_Reporting '!M24=options!$A$10,options!$B$10,'CN_CBAM portal_Reporting '!M24=options!$A$11,options!$B$11)</f>
        <v>please select…</v>
      </c>
      <c r="N24" s="130" t="str" cm="1">
        <f t="array" ref="N24">_xlfn.IFS('CN_CBAM portal_Reporting '!N24=options!$A$9,options!$B$9,'CN_CBAM portal_Reporting '!N24=options!$A$10,options!$B$10,'CN_CBAM portal_Reporting '!N24=options!$A$11,options!$B$11)</f>
        <v>please select…</v>
      </c>
      <c r="O24" s="130" t="str" cm="1">
        <f t="array" ref="O24">_xlfn.IFS('CN_CBAM portal_Reporting '!O24=options!$A$9,options!$B$9,'CN_CBAM portal_Reporting '!O24=options!$A$10,options!$B$10,'CN_CBAM portal_Reporting '!O24=options!$A$11,options!$B$11)</f>
        <v>please select…</v>
      </c>
      <c r="P24" s="130" t="str" cm="1">
        <f t="array" ref="P24">_xlfn.IFS('CN_CBAM portal_Reporting '!P24=options!$A$9,options!$B$9,'CN_CBAM portal_Reporting '!P24=options!$A$10,options!$B$10,'CN_CBAM portal_Reporting '!P24=options!$A$11,options!$B$11)</f>
        <v>please select…</v>
      </c>
      <c r="Q24" s="130" t="str" cm="1">
        <f t="array" ref="Q24">_xlfn.IFS('CN_CBAM portal_Reporting '!Q24=options!$A$9,options!$B$9,'CN_CBAM portal_Reporting '!Q24=options!$A$10,options!$B$10,'CN_CBAM portal_Reporting '!Q24=options!$A$11,options!$B$11)</f>
        <v>please select…</v>
      </c>
      <c r="R24" s="130" t="str" cm="1">
        <f t="array" ref="R24">_xlfn.IFS('CN_CBAM portal_Reporting '!R24=options!$A$9,options!$B$9,'CN_CBAM portal_Reporting '!R24=options!$A$10,options!$B$10,'CN_CBAM portal_Reporting '!R24=options!$A$11,options!$B$11)</f>
        <v>please select…</v>
      </c>
      <c r="S24" s="130" t="str" cm="1">
        <f t="array" ref="S24">_xlfn.IFS('CN_CBAM portal_Reporting '!S24=options!$A$9,options!$B$9,'CN_CBAM portal_Reporting '!S24=options!$A$10,options!$B$10,'CN_CBAM portal_Reporting '!S24=options!$A$11,options!$B$11)</f>
        <v>please select…</v>
      </c>
      <c r="T24" s="130" t="str" cm="1">
        <f t="array" ref="T24">_xlfn.IFS('CN_CBAM portal_Reporting '!T24=options!$A$9,options!$B$9,'CN_CBAM portal_Reporting '!T24=options!$A$10,options!$B$10,'CN_CBAM portal_Reporting '!T24=options!$A$11,options!$B$11)</f>
        <v>please select…</v>
      </c>
      <c r="U24" s="130" t="str" cm="1">
        <f t="array" ref="U24">_xlfn.IFS('CN_CBAM portal_Reporting '!U24=options!$A$9,options!$B$9,'CN_CBAM portal_Reporting '!U24=options!$A$10,options!$B$10,'CN_CBAM portal_Reporting '!U24=options!$A$11,options!$B$11)</f>
        <v>please select…</v>
      </c>
      <c r="V24" s="130" t="str" cm="1">
        <f t="array" ref="V24">_xlfn.IFS('CN_CBAM portal_Reporting '!V24=options!$A$9,options!$B$9,'CN_CBAM portal_Reporting '!V24=options!$A$10,options!$B$10,'CN_CBAM portal_Reporting '!V24=options!$A$11,options!$B$11)</f>
        <v>please select…</v>
      </c>
      <c r="W24" s="130" t="str" cm="1">
        <f t="array" ref="W24">_xlfn.IFS('CN_CBAM portal_Reporting '!W24=options!$A$9,options!$B$9,'CN_CBAM portal_Reporting '!W24=options!$A$10,options!$B$10,'CN_CBAM portal_Reporting '!W24=options!$A$11,options!$B$11)</f>
        <v>please select…</v>
      </c>
      <c r="X24" s="130" t="str" cm="1">
        <f t="array" ref="X24">_xlfn.IFS('CN_CBAM portal_Reporting '!X24=options!$A$9,options!$B$9,'CN_CBAM portal_Reporting '!X24=options!$A$10,options!$B$10,'CN_CBAM portal_Reporting '!X24=options!$A$11,options!$B$11)</f>
        <v>please select…</v>
      </c>
      <c r="Y24" s="130" t="str" cm="1">
        <f t="array" ref="Y24">_xlfn.IFS('CN_CBAM portal_Reporting '!Y24=options!$A$9,options!$B$9,'CN_CBAM portal_Reporting '!Y24=options!$A$10,options!$B$10,'CN_CBAM portal_Reporting '!Y24=options!$A$11,options!$B$11)</f>
        <v>please select…</v>
      </c>
      <c r="Z24" s="130" t="str" cm="1">
        <f t="array" ref="Z24">_xlfn.IFS('CN_CBAM portal_Reporting '!Z24=options!$A$9,options!$B$9,'CN_CBAM portal_Reporting '!Z24=options!$A$10,options!$B$10,'CN_CBAM portal_Reporting '!Z24=options!$A$11,options!$B$11)</f>
        <v>please select…</v>
      </c>
      <c r="AA24" s="130" t="str" cm="1">
        <f t="array" ref="AA24">_xlfn.IFS('CN_CBAM portal_Reporting '!AA24=options!$A$9,options!$B$9,'CN_CBAM portal_Reporting '!AA24=options!$A$10,options!$B$10,'CN_CBAM portal_Reporting '!AA24=options!$A$11,options!$B$11)</f>
        <v>please select…</v>
      </c>
      <c r="AB24" s="130" t="str" cm="1">
        <f t="array" ref="AB24">_xlfn.IFS('CN_CBAM portal_Reporting '!AB24=options!$A$9,options!$B$9,'CN_CBAM portal_Reporting '!AB24=options!$A$10,options!$B$10,'CN_CBAM portal_Reporting '!AB24=options!$A$11,options!$B$11)</f>
        <v>please select…</v>
      </c>
      <c r="AC24" s="130" t="str" cm="1">
        <f t="array" ref="AC24">_xlfn.IFS('CN_CBAM portal_Reporting '!AC24=options!$A$9,options!$B$9,'CN_CBAM portal_Reporting '!AC24=options!$A$10,options!$B$10,'CN_CBAM portal_Reporting '!AC24=options!$A$11,options!$B$11)</f>
        <v>please select…</v>
      </c>
      <c r="AD24" s="130" t="str" cm="1">
        <f t="array" ref="AD24">_xlfn.IFS('CN_CBAM portal_Reporting '!AD24=options!$A$9,options!$B$9,'CN_CBAM portal_Reporting '!AD24=options!$A$10,options!$B$10,'CN_CBAM portal_Reporting '!AD24=options!$A$11,options!$B$11)</f>
        <v>please select…</v>
      </c>
      <c r="AE24" s="130" t="str" cm="1">
        <f t="array" ref="AE24">_xlfn.IFS('CN_CBAM portal_Reporting '!AE24=options!$A$9,options!$B$9,'CN_CBAM portal_Reporting '!AE24=options!$A$10,options!$B$10,'CN_CBAM portal_Reporting '!AE24=options!$A$11,options!$B$11)</f>
        <v>please select…</v>
      </c>
      <c r="AF24" s="130" t="str" cm="1">
        <f t="array" ref="AF24">_xlfn.IFS('CN_CBAM portal_Reporting '!AF24=options!$A$9,options!$B$9,'CN_CBAM portal_Reporting '!AF24=options!$A$10,options!$B$10,'CN_CBAM portal_Reporting '!AF24=options!$A$11,options!$B$11)</f>
        <v>please select…</v>
      </c>
      <c r="AG24" s="130" t="str" cm="1">
        <f t="array" ref="AG24">_xlfn.IFS('CN_CBAM portal_Reporting '!AG24=options!$A$9,options!$B$9,'CN_CBAM portal_Reporting '!AG24=options!$A$10,options!$B$10,'CN_CBAM portal_Reporting '!AG24=options!$A$11,options!$B$11)</f>
        <v>please select…</v>
      </c>
      <c r="AH24" s="130" t="str" cm="1">
        <f t="array" ref="AH24">_xlfn.IFS('CN_CBAM portal_Reporting '!AH24=options!$A$9,options!$B$9,'CN_CBAM portal_Reporting '!AH24=options!$A$10,options!$B$10,'CN_CBAM portal_Reporting '!AH24=options!$A$11,options!$B$11)</f>
        <v>please select…</v>
      </c>
      <c r="AI24" s="130" t="str" cm="1">
        <f t="array" ref="AI24">_xlfn.IFS('CN_CBAM portal_Reporting '!AI24=options!$A$9,options!$B$9,'CN_CBAM portal_Reporting '!AI24=options!$A$10,options!$B$10,'CN_CBAM portal_Reporting '!AI24=options!$A$11,options!$B$11)</f>
        <v>please select…</v>
      </c>
      <c r="AJ24" s="130" t="str" cm="1">
        <f t="array" ref="AJ24">_xlfn.IFS('CN_CBAM portal_Reporting '!AJ24=options!$A$9,options!$B$9,'CN_CBAM portal_Reporting '!AJ24=options!$A$10,options!$B$10,'CN_CBAM portal_Reporting '!AJ24=options!$A$11,options!$B$11)</f>
        <v>please select…</v>
      </c>
    </row>
    <row r="25" spans="1:36" s="48" customFormat="1" x14ac:dyDescent="0.3">
      <c r="A25" s="90" t="s">
        <v>1151</v>
      </c>
      <c r="B25" s="101" t="s">
        <v>6</v>
      </c>
      <c r="C25" s="130" t="str" cm="1">
        <f t="array" ref="C25">_xlfn.IFS('CN_CBAM portal_Reporting '!C25=options!$A$26,options!$B$26,'CN_CBAM portal_Reporting '!C25=options!$A$27,options!$B$27)</f>
        <v>other</v>
      </c>
      <c r="D25" s="130" t="str" cm="1">
        <f t="array" ref="D25">_xlfn.IFS('CN_CBAM portal_Reporting '!D25=options!$A$26,options!$B$26,'CN_CBAM portal_Reporting '!D25=options!$A$27,options!$B$27)</f>
        <v>commission based on IEA data</v>
      </c>
      <c r="E25" s="130" t="str" cm="1">
        <f t="array" ref="E25">_xlfn.IFS('CN_CBAM portal_Reporting '!E25=options!$A$26,options!$B$26,'CN_CBAM portal_Reporting '!E25=options!$A$27,options!$B$27)</f>
        <v>commission based on IEA data</v>
      </c>
      <c r="F25" s="130" t="str" cm="1">
        <f t="array" ref="F25">_xlfn.IFS('CN_CBAM portal_Reporting '!F25=options!$A$26,options!$B$26,'CN_CBAM portal_Reporting '!F25=options!$A$27,options!$B$27)</f>
        <v>commission based on IEA data</v>
      </c>
      <c r="G25" s="130" t="str" cm="1">
        <f t="array" ref="G25">_xlfn.IFS('CN_CBAM portal_Reporting '!G25=options!$A$26,options!$B$26,'CN_CBAM portal_Reporting '!G25=options!$A$27,options!$B$27)</f>
        <v>commission based on IEA data</v>
      </c>
      <c r="H25" s="130" t="str" cm="1">
        <f t="array" ref="H25">_xlfn.IFS('CN_CBAM portal_Reporting '!H25=options!$A$26,options!$B$26,'CN_CBAM portal_Reporting '!H25=options!$A$27,options!$B$27)</f>
        <v>commission based on IEA data</v>
      </c>
      <c r="I25" s="130" t="str" cm="1">
        <f t="array" ref="I25">_xlfn.IFS('CN_CBAM portal_Reporting '!I25=options!$A$26,options!$B$26,'CN_CBAM portal_Reporting '!I25=options!$A$27,options!$B$27)</f>
        <v>commission based on IEA data</v>
      </c>
      <c r="J25" s="130" t="str" cm="1">
        <f t="array" ref="J25">_xlfn.IFS('CN_CBAM portal_Reporting '!J25=options!$A$26,options!$B$26,'CN_CBAM portal_Reporting '!J25=options!$A$27,options!$B$27)</f>
        <v>commission based on IEA data</v>
      </c>
      <c r="K25" s="130" t="str" cm="1">
        <f t="array" ref="K25">_xlfn.IFS('CN_CBAM portal_Reporting '!K25=options!$A$26,options!$B$26,'CN_CBAM portal_Reporting '!K25=options!$A$27,options!$B$27)</f>
        <v>commission based on IEA data</v>
      </c>
      <c r="L25" s="130" t="str" cm="1">
        <f t="array" ref="L25">_xlfn.IFS('CN_CBAM portal_Reporting '!L25=options!$A$26,options!$B$26,'CN_CBAM portal_Reporting '!L25=options!$A$27,options!$B$27)</f>
        <v>commission based on IEA data</v>
      </c>
      <c r="M25" s="130" t="str" cm="1">
        <f t="array" ref="M25">_xlfn.IFS('CN_CBAM portal_Reporting '!M25=options!$A$26,options!$B$26,'CN_CBAM portal_Reporting '!M25=options!$A$27,options!$B$27)</f>
        <v>commission based on IEA data</v>
      </c>
      <c r="N25" s="130" t="str" cm="1">
        <f t="array" ref="N25">_xlfn.IFS('CN_CBAM portal_Reporting '!N25=options!$A$26,options!$B$26,'CN_CBAM portal_Reporting '!N25=options!$A$27,options!$B$27)</f>
        <v>commission based on IEA data</v>
      </c>
      <c r="O25" s="130" t="str" cm="1">
        <f t="array" ref="O25">_xlfn.IFS('CN_CBAM portal_Reporting '!O25=options!$A$26,options!$B$26,'CN_CBAM portal_Reporting '!O25=options!$A$27,options!$B$27)</f>
        <v>commission based on IEA data</v>
      </c>
      <c r="P25" s="130" t="str" cm="1">
        <f t="array" ref="P25">_xlfn.IFS('CN_CBAM portal_Reporting '!P25=options!$A$26,options!$B$26,'CN_CBAM portal_Reporting '!P25=options!$A$27,options!$B$27)</f>
        <v>commission based on IEA data</v>
      </c>
      <c r="Q25" s="130" t="str" cm="1">
        <f t="array" ref="Q25">_xlfn.IFS('CN_CBAM portal_Reporting '!Q25=options!$A$26,options!$B$26,'CN_CBAM portal_Reporting '!Q25=options!$A$27,options!$B$27)</f>
        <v>commission based on IEA data</v>
      </c>
      <c r="R25" s="130" t="str" cm="1">
        <f t="array" ref="R25">_xlfn.IFS('CN_CBAM portal_Reporting '!R25=options!$A$26,options!$B$26,'CN_CBAM portal_Reporting '!R25=options!$A$27,options!$B$27)</f>
        <v>commission based on IEA data</v>
      </c>
      <c r="S25" s="130" t="str" cm="1">
        <f t="array" ref="S25">_xlfn.IFS('CN_CBAM portal_Reporting '!S25=options!$A$26,options!$B$26,'CN_CBAM portal_Reporting '!S25=options!$A$27,options!$B$27)</f>
        <v>commission based on IEA data</v>
      </c>
      <c r="T25" s="130" t="str" cm="1">
        <f t="array" ref="T25">_xlfn.IFS('CN_CBAM portal_Reporting '!T25=options!$A$26,options!$B$26,'CN_CBAM portal_Reporting '!T25=options!$A$27,options!$B$27)</f>
        <v>commission based on IEA data</v>
      </c>
      <c r="U25" s="130" t="str" cm="1">
        <f t="array" ref="U25">_xlfn.IFS('CN_CBAM portal_Reporting '!U25=options!$A$26,options!$B$26,'CN_CBAM portal_Reporting '!U25=options!$A$27,options!$B$27)</f>
        <v>commission based on IEA data</v>
      </c>
      <c r="V25" s="130" t="str" cm="1">
        <f t="array" ref="V25">_xlfn.IFS('CN_CBAM portal_Reporting '!V25=options!$A$26,options!$B$26,'CN_CBAM portal_Reporting '!V25=options!$A$27,options!$B$27)</f>
        <v>commission based on IEA data</v>
      </c>
      <c r="W25" s="130" t="str" cm="1">
        <f t="array" ref="W25">_xlfn.IFS('CN_CBAM portal_Reporting '!W25=options!$A$26,options!$B$26,'CN_CBAM portal_Reporting '!W25=options!$A$27,options!$B$27)</f>
        <v>commission based on IEA data</v>
      </c>
      <c r="X25" s="130" t="str" cm="1">
        <f t="array" ref="X25">_xlfn.IFS('CN_CBAM portal_Reporting '!X25=options!$A$26,options!$B$26,'CN_CBAM portal_Reporting '!X25=options!$A$27,options!$B$27)</f>
        <v>commission based on IEA data</v>
      </c>
      <c r="Y25" s="130" t="str" cm="1">
        <f t="array" ref="Y25">_xlfn.IFS('CN_CBAM portal_Reporting '!Y25=options!$A$26,options!$B$26,'CN_CBAM portal_Reporting '!Y25=options!$A$27,options!$B$27)</f>
        <v>commission based on IEA data</v>
      </c>
      <c r="Z25" s="130" t="str" cm="1">
        <f t="array" ref="Z25">_xlfn.IFS('CN_CBAM portal_Reporting '!Z25=options!$A$26,options!$B$26,'CN_CBAM portal_Reporting '!Z25=options!$A$27,options!$B$27)</f>
        <v>commission based on IEA data</v>
      </c>
      <c r="AA25" s="130" t="str" cm="1">
        <f t="array" ref="AA25">_xlfn.IFS('CN_CBAM portal_Reporting '!AA25=options!$A$26,options!$B$26,'CN_CBAM portal_Reporting '!AA25=options!$A$27,options!$B$27)</f>
        <v>commission based on IEA data</v>
      </c>
      <c r="AB25" s="130" t="str" cm="1">
        <f t="array" ref="AB25">_xlfn.IFS('CN_CBAM portal_Reporting '!AB25=options!$A$26,options!$B$26,'CN_CBAM portal_Reporting '!AB25=options!$A$27,options!$B$27)</f>
        <v>commission based on IEA data</v>
      </c>
      <c r="AC25" s="130" t="str" cm="1">
        <f t="array" ref="AC25">_xlfn.IFS('CN_CBAM portal_Reporting '!AC25=options!$A$26,options!$B$26,'CN_CBAM portal_Reporting '!AC25=options!$A$27,options!$B$27)</f>
        <v>commission based on IEA data</v>
      </c>
      <c r="AD25" s="130" t="str" cm="1">
        <f t="array" ref="AD25">_xlfn.IFS('CN_CBAM portal_Reporting '!AD25=options!$A$26,options!$B$26,'CN_CBAM portal_Reporting '!AD25=options!$A$27,options!$B$27)</f>
        <v>commission based on IEA data</v>
      </c>
      <c r="AE25" s="130" t="str" cm="1">
        <f t="array" ref="AE25">_xlfn.IFS('CN_CBAM portal_Reporting '!AE25=options!$A$26,options!$B$26,'CN_CBAM portal_Reporting '!AE25=options!$A$27,options!$B$27)</f>
        <v>commission based on IEA data</v>
      </c>
      <c r="AF25" s="130" t="str" cm="1">
        <f t="array" ref="AF25">_xlfn.IFS('CN_CBAM portal_Reporting '!AF25=options!$A$26,options!$B$26,'CN_CBAM portal_Reporting '!AF25=options!$A$27,options!$B$27)</f>
        <v>commission based on IEA data</v>
      </c>
      <c r="AG25" s="130" t="str" cm="1">
        <f t="array" ref="AG25">_xlfn.IFS('CN_CBAM portal_Reporting '!AG25=options!$A$26,options!$B$26,'CN_CBAM portal_Reporting '!AG25=options!$A$27,options!$B$27)</f>
        <v>commission based on IEA data</v>
      </c>
      <c r="AH25" s="130" t="str" cm="1">
        <f t="array" ref="AH25">_xlfn.IFS('CN_CBAM portal_Reporting '!AH25=options!$A$26,options!$B$26,'CN_CBAM portal_Reporting '!AH25=options!$A$27,options!$B$27)</f>
        <v>commission based on IEA data</v>
      </c>
      <c r="AI25" s="130" t="str" cm="1">
        <f t="array" ref="AI25">_xlfn.IFS('CN_CBAM portal_Reporting '!AI25=options!$A$26,options!$B$26,'CN_CBAM portal_Reporting '!AI25=options!$A$27,options!$B$27)</f>
        <v>commission based on IEA data</v>
      </c>
      <c r="AJ25" s="130" t="str" cm="1">
        <f t="array" ref="AJ25">_xlfn.IFS('CN_CBAM portal_Reporting '!AJ25=options!$A$26,options!$B$26,'CN_CBAM portal_Reporting '!AJ25=options!$A$27,options!$B$27)</f>
        <v>commission based on IEA data</v>
      </c>
    </row>
    <row r="26" spans="1:36" s="48" customFormat="1" x14ac:dyDescent="0.3">
      <c r="B26" s="101" t="s">
        <v>7</v>
      </c>
      <c r="C26" s="130" t="str" cm="1">
        <f t="array" ref="C26">_xlfn.IFS('CN_CBAM portal_Reporting '!C26=options!$A$20,options!$B$20,'CN_CBAM portal_Reporting '!C26=options!$A$21,options!$B$21,'CN_CBAM portal_Reporting '!C26=options!$A$22,options!$B$22,'CN_CBAM portal_Reporting '!C26=options!$A$23,options!$B$23)</f>
        <v>Received from the grid</v>
      </c>
      <c r="D26" s="130" t="str" cm="1">
        <f t="array" ref="D26">_xlfn.IFS('CN_CBAM portal_Reporting '!D26=options!$A$20,options!$B$20,'CN_CBAM portal_Reporting '!D26=options!$A$21,options!$B$21,'CN_CBAM portal_Reporting '!D26=options!$A$22,options!$B$22,'CN_CBAM portal_Reporting '!D26=options!$A$23,options!$B$23)</f>
        <v>Received from the grid</v>
      </c>
      <c r="E26" s="130" t="str" cm="1">
        <f t="array" ref="E26">_xlfn.IFS('CN_CBAM portal_Reporting '!E26=options!$A$20,options!$B$20,'CN_CBAM portal_Reporting '!E26=options!$A$21,options!$B$21,'CN_CBAM portal_Reporting '!E26=options!$A$22,options!$B$22,'CN_CBAM portal_Reporting '!E26=options!$A$23,options!$B$23)</f>
        <v>Received from the grid</v>
      </c>
      <c r="F26" s="130" t="str" cm="1">
        <f t="array" ref="F26">_xlfn.IFS('CN_CBAM portal_Reporting '!F26=options!$A$20,options!$B$20,'CN_CBAM portal_Reporting '!F26=options!$A$21,options!$B$21,'CN_CBAM portal_Reporting '!F26=options!$A$22,options!$B$22,'CN_CBAM portal_Reporting '!F26=options!$A$23,options!$B$23)</f>
        <v>Received from the grid</v>
      </c>
      <c r="G26" s="130" t="str" cm="1">
        <f t="array" ref="G26">_xlfn.IFS('CN_CBAM portal_Reporting '!G26=options!$A$20,options!$B$20,'CN_CBAM portal_Reporting '!G26=options!$A$21,options!$B$21,'CN_CBAM portal_Reporting '!G26=options!$A$22,options!$B$22,'CN_CBAM portal_Reporting '!G26=options!$A$23,options!$B$23)</f>
        <v>Received from the grid</v>
      </c>
      <c r="H26" s="130" t="str" cm="1">
        <f t="array" ref="H26">_xlfn.IFS('CN_CBAM portal_Reporting '!H26=options!$A$20,options!$B$20,'CN_CBAM portal_Reporting '!H26=options!$A$21,options!$B$21,'CN_CBAM portal_Reporting '!H26=options!$A$22,options!$B$22,'CN_CBAM portal_Reporting '!H26=options!$A$23,options!$B$23)</f>
        <v>Received from the grid</v>
      </c>
      <c r="I26" s="130" t="str" cm="1">
        <f t="array" ref="I26">_xlfn.IFS('CN_CBAM portal_Reporting '!I26=options!$A$20,options!$B$20,'CN_CBAM portal_Reporting '!I26=options!$A$21,options!$B$21,'CN_CBAM portal_Reporting '!I26=options!$A$22,options!$B$22,'CN_CBAM portal_Reporting '!I26=options!$A$23,options!$B$23)</f>
        <v>Received from the grid</v>
      </c>
      <c r="J26" s="130" t="str" cm="1">
        <f t="array" ref="J26">_xlfn.IFS('CN_CBAM portal_Reporting '!J26=options!$A$20,options!$B$20,'CN_CBAM portal_Reporting '!J26=options!$A$21,options!$B$21,'CN_CBAM portal_Reporting '!J26=options!$A$22,options!$B$22,'CN_CBAM portal_Reporting '!J26=options!$A$23,options!$B$23)</f>
        <v>Received from the grid</v>
      </c>
      <c r="K26" s="130" t="str" cm="1">
        <f t="array" ref="K26">_xlfn.IFS('CN_CBAM portal_Reporting '!K26=options!$A$20,options!$B$20,'CN_CBAM portal_Reporting '!K26=options!$A$21,options!$B$21,'CN_CBAM portal_Reporting '!K26=options!$A$22,options!$B$22,'CN_CBAM portal_Reporting '!K26=options!$A$23,options!$B$23)</f>
        <v>Received from the grid</v>
      </c>
      <c r="L26" s="130" t="str" cm="1">
        <f t="array" ref="L26">_xlfn.IFS('CN_CBAM portal_Reporting '!L26=options!$A$20,options!$B$20,'CN_CBAM portal_Reporting '!L26=options!$A$21,options!$B$21,'CN_CBAM portal_Reporting '!L26=options!$A$22,options!$B$22,'CN_CBAM portal_Reporting '!L26=options!$A$23,options!$B$23)</f>
        <v>Received from the grid</v>
      </c>
      <c r="M26" s="130" t="str" cm="1">
        <f t="array" ref="M26">_xlfn.IFS('CN_CBAM portal_Reporting '!M26=options!$A$20,options!$B$20,'CN_CBAM portal_Reporting '!M26=options!$A$21,options!$B$21,'CN_CBAM portal_Reporting '!M26=options!$A$22,options!$B$22,'CN_CBAM portal_Reporting '!M26=options!$A$23,options!$B$23)</f>
        <v>Received from the grid</v>
      </c>
      <c r="N26" s="130" t="str" cm="1">
        <f t="array" ref="N26">_xlfn.IFS('CN_CBAM portal_Reporting '!N26=options!$A$20,options!$B$20,'CN_CBAM portal_Reporting '!N26=options!$A$21,options!$B$21,'CN_CBAM portal_Reporting '!N26=options!$A$22,options!$B$22,'CN_CBAM portal_Reporting '!N26=options!$A$23,options!$B$23)</f>
        <v>Received from the grid</v>
      </c>
      <c r="O26" s="130" t="str" cm="1">
        <f t="array" ref="O26">_xlfn.IFS('CN_CBAM portal_Reporting '!O26=options!$A$20,options!$B$20,'CN_CBAM portal_Reporting '!O26=options!$A$21,options!$B$21,'CN_CBAM portal_Reporting '!O26=options!$A$22,options!$B$22,'CN_CBAM portal_Reporting '!O26=options!$A$23,options!$B$23)</f>
        <v>Received from the grid</v>
      </c>
      <c r="P26" s="130" t="str" cm="1">
        <f t="array" ref="P26">_xlfn.IFS('CN_CBAM portal_Reporting '!P26=options!$A$20,options!$B$20,'CN_CBAM portal_Reporting '!P26=options!$A$21,options!$B$21,'CN_CBAM portal_Reporting '!P26=options!$A$22,options!$B$22,'CN_CBAM portal_Reporting '!P26=options!$A$23,options!$B$23)</f>
        <v>Received from the grid</v>
      </c>
      <c r="Q26" s="130" t="str" cm="1">
        <f t="array" ref="Q26">_xlfn.IFS('CN_CBAM portal_Reporting '!Q26=options!$A$20,options!$B$20,'CN_CBAM portal_Reporting '!Q26=options!$A$21,options!$B$21,'CN_CBAM portal_Reporting '!Q26=options!$A$22,options!$B$22,'CN_CBAM portal_Reporting '!Q26=options!$A$23,options!$B$23)</f>
        <v>Received from the grid</v>
      </c>
      <c r="R26" s="130" t="str" cm="1">
        <f t="array" ref="R26">_xlfn.IFS('CN_CBAM portal_Reporting '!R26=options!$A$20,options!$B$20,'CN_CBAM portal_Reporting '!R26=options!$A$21,options!$B$21,'CN_CBAM portal_Reporting '!R26=options!$A$22,options!$B$22,'CN_CBAM portal_Reporting '!R26=options!$A$23,options!$B$23)</f>
        <v>Received from the grid</v>
      </c>
      <c r="S26" s="130" t="str" cm="1">
        <f t="array" ref="S26">_xlfn.IFS('CN_CBAM portal_Reporting '!S26=options!$A$20,options!$B$20,'CN_CBAM portal_Reporting '!S26=options!$A$21,options!$B$21,'CN_CBAM portal_Reporting '!S26=options!$A$22,options!$B$22,'CN_CBAM portal_Reporting '!S26=options!$A$23,options!$B$23)</f>
        <v>Received from the grid</v>
      </c>
      <c r="T26" s="130" t="str" cm="1">
        <f t="array" ref="T26">_xlfn.IFS('CN_CBAM portal_Reporting '!T26=options!$A$20,options!$B$20,'CN_CBAM portal_Reporting '!T26=options!$A$21,options!$B$21,'CN_CBAM portal_Reporting '!T26=options!$A$22,options!$B$22,'CN_CBAM portal_Reporting '!T26=options!$A$23,options!$B$23)</f>
        <v>Received from the grid</v>
      </c>
      <c r="U26" s="130" t="str" cm="1">
        <f t="array" ref="U26">_xlfn.IFS('CN_CBAM portal_Reporting '!U26=options!$A$20,options!$B$20,'CN_CBAM portal_Reporting '!U26=options!$A$21,options!$B$21,'CN_CBAM portal_Reporting '!U26=options!$A$22,options!$B$22,'CN_CBAM portal_Reporting '!U26=options!$A$23,options!$B$23)</f>
        <v>Received from the grid</v>
      </c>
      <c r="V26" s="130" t="str" cm="1">
        <f t="array" ref="V26">_xlfn.IFS('CN_CBAM portal_Reporting '!V26=options!$A$20,options!$B$20,'CN_CBAM portal_Reporting '!V26=options!$A$21,options!$B$21,'CN_CBAM portal_Reporting '!V26=options!$A$22,options!$B$22,'CN_CBAM portal_Reporting '!V26=options!$A$23,options!$B$23)</f>
        <v>Received from the grid</v>
      </c>
      <c r="W26" s="130" t="str" cm="1">
        <f t="array" ref="W26">_xlfn.IFS('CN_CBAM portal_Reporting '!W26=options!$A$20,options!$B$20,'CN_CBAM portal_Reporting '!W26=options!$A$21,options!$B$21,'CN_CBAM portal_Reporting '!W26=options!$A$22,options!$B$22,'CN_CBAM portal_Reporting '!W26=options!$A$23,options!$B$23)</f>
        <v>Received from the grid</v>
      </c>
      <c r="X26" s="130" t="str" cm="1">
        <f t="array" ref="X26">_xlfn.IFS('CN_CBAM portal_Reporting '!X26=options!$A$20,options!$B$20,'CN_CBAM portal_Reporting '!X26=options!$A$21,options!$B$21,'CN_CBAM portal_Reporting '!X26=options!$A$22,options!$B$22,'CN_CBAM portal_Reporting '!X26=options!$A$23,options!$B$23)</f>
        <v>Received from the grid</v>
      </c>
      <c r="Y26" s="130" t="str" cm="1">
        <f t="array" ref="Y26">_xlfn.IFS('CN_CBAM portal_Reporting '!Y26=options!$A$20,options!$B$20,'CN_CBAM portal_Reporting '!Y26=options!$A$21,options!$B$21,'CN_CBAM portal_Reporting '!Y26=options!$A$22,options!$B$22,'CN_CBAM portal_Reporting '!Y26=options!$A$23,options!$B$23)</f>
        <v>Received from the grid</v>
      </c>
      <c r="Z26" s="130" t="str" cm="1">
        <f t="array" ref="Z26">_xlfn.IFS('CN_CBAM portal_Reporting '!Z26=options!$A$20,options!$B$20,'CN_CBAM portal_Reporting '!Z26=options!$A$21,options!$B$21,'CN_CBAM portal_Reporting '!Z26=options!$A$22,options!$B$22,'CN_CBAM portal_Reporting '!Z26=options!$A$23,options!$B$23)</f>
        <v>Received from the grid</v>
      </c>
      <c r="AA26" s="130" t="str" cm="1">
        <f t="array" ref="AA26">_xlfn.IFS('CN_CBAM portal_Reporting '!AA26=options!$A$20,options!$B$20,'CN_CBAM portal_Reporting '!AA26=options!$A$21,options!$B$21,'CN_CBAM portal_Reporting '!AA26=options!$A$22,options!$B$22,'CN_CBAM portal_Reporting '!AA26=options!$A$23,options!$B$23)</f>
        <v>Received from the grid</v>
      </c>
      <c r="AB26" s="130" t="str" cm="1">
        <f t="array" ref="AB26">_xlfn.IFS('CN_CBAM portal_Reporting '!AB26=options!$A$20,options!$B$20,'CN_CBAM portal_Reporting '!AB26=options!$A$21,options!$B$21,'CN_CBAM portal_Reporting '!AB26=options!$A$22,options!$B$22,'CN_CBAM portal_Reporting '!AB26=options!$A$23,options!$B$23)</f>
        <v>Received from the grid</v>
      </c>
      <c r="AC26" s="130" t="str" cm="1">
        <f t="array" ref="AC26">_xlfn.IFS('CN_CBAM portal_Reporting '!AC26=options!$A$20,options!$B$20,'CN_CBAM portal_Reporting '!AC26=options!$A$21,options!$B$21,'CN_CBAM portal_Reporting '!AC26=options!$A$22,options!$B$22,'CN_CBAM portal_Reporting '!AC26=options!$A$23,options!$B$23)</f>
        <v>Received from the grid</v>
      </c>
      <c r="AD26" s="130" t="str" cm="1">
        <f t="array" ref="AD26">_xlfn.IFS('CN_CBAM portal_Reporting '!AD26=options!$A$20,options!$B$20,'CN_CBAM portal_Reporting '!AD26=options!$A$21,options!$B$21,'CN_CBAM portal_Reporting '!AD26=options!$A$22,options!$B$22,'CN_CBAM portal_Reporting '!AD26=options!$A$23,options!$B$23)</f>
        <v>Received from the grid</v>
      </c>
      <c r="AE26" s="130" t="str" cm="1">
        <f t="array" ref="AE26">_xlfn.IFS('CN_CBAM portal_Reporting '!AE26=options!$A$20,options!$B$20,'CN_CBAM portal_Reporting '!AE26=options!$A$21,options!$B$21,'CN_CBAM portal_Reporting '!AE26=options!$A$22,options!$B$22,'CN_CBAM portal_Reporting '!AE26=options!$A$23,options!$B$23)</f>
        <v>Received from the grid</v>
      </c>
      <c r="AF26" s="130" t="str" cm="1">
        <f t="array" ref="AF26">_xlfn.IFS('CN_CBAM portal_Reporting '!AF26=options!$A$20,options!$B$20,'CN_CBAM portal_Reporting '!AF26=options!$A$21,options!$B$21,'CN_CBAM portal_Reporting '!AF26=options!$A$22,options!$B$22,'CN_CBAM portal_Reporting '!AF26=options!$A$23,options!$B$23)</f>
        <v>Received from the grid</v>
      </c>
      <c r="AG26" s="130" t="str" cm="1">
        <f t="array" ref="AG26">_xlfn.IFS('CN_CBAM portal_Reporting '!AG26=options!$A$20,options!$B$20,'CN_CBAM portal_Reporting '!AG26=options!$A$21,options!$B$21,'CN_CBAM portal_Reporting '!AG26=options!$A$22,options!$B$22,'CN_CBAM portal_Reporting '!AG26=options!$A$23,options!$B$23)</f>
        <v>Received from the grid</v>
      </c>
      <c r="AH26" s="130" t="str" cm="1">
        <f t="array" ref="AH26">_xlfn.IFS('CN_CBAM portal_Reporting '!AH26=options!$A$20,options!$B$20,'CN_CBAM portal_Reporting '!AH26=options!$A$21,options!$B$21,'CN_CBAM portal_Reporting '!AH26=options!$A$22,options!$B$22,'CN_CBAM portal_Reporting '!AH26=options!$A$23,options!$B$23)</f>
        <v>Received from the grid</v>
      </c>
      <c r="AI26" s="130" t="str" cm="1">
        <f t="array" ref="AI26">_xlfn.IFS('CN_CBAM portal_Reporting '!AI26=options!$A$20,options!$B$20,'CN_CBAM portal_Reporting '!AI26=options!$A$21,options!$B$21,'CN_CBAM portal_Reporting '!AI26=options!$A$22,options!$B$22,'CN_CBAM portal_Reporting '!AI26=options!$A$23,options!$B$23)</f>
        <v>Received from the grid</v>
      </c>
      <c r="AJ26" s="130" t="str" cm="1">
        <f t="array" ref="AJ26">_xlfn.IFS('CN_CBAM portal_Reporting '!AJ26=options!$A$20,options!$B$20,'CN_CBAM portal_Reporting '!AJ26=options!$A$21,options!$B$21,'CN_CBAM portal_Reporting '!AJ26=options!$A$22,options!$B$22,'CN_CBAM portal_Reporting '!AJ26=options!$A$23,options!$B$23)</f>
        <v>Received from the grid</v>
      </c>
    </row>
    <row r="27" spans="1:36" s="48" customFormat="1" x14ac:dyDescent="0.3">
      <c r="B27" s="101" t="s">
        <v>26</v>
      </c>
      <c r="C27" s="130" t="str" cm="1">
        <f t="array" ref="C27">_xlfn.IFS('CN_CBAM portal_Reporting '!C27=options!$A$310,options!$B$310,'CN_CBAM portal_Reporting '!C27=options!$A$311,options!$B$311,'CN_CBAM portal_Reporting '!C27=options!$A$312,options!$B$312,'CN_CBAM portal_Reporting '!C27=options!$A$313,options!$B$313,'CN_CBAM portal_Reporting '!C27=options!$A$314,options!$B$314,'CN_CBAM portal_Reporting '!C27=options!$A$315,options!$B$315,'CN_CBAM portal_Reporting '!C27=options!$A$316,options!$B$316,'CN_CBAM portal_Reporting '!C27=options!$A$317,options!$B$317)</f>
        <v>please select…</v>
      </c>
      <c r="D27" s="130" t="str" cm="1">
        <f t="array" ref="D27">_xlfn.IFS('CN_CBAM portal_Reporting '!D27=options!$A$310,options!$B$310,'CN_CBAM portal_Reporting '!D27=options!$A$311,options!$B$311,'CN_CBAM portal_Reporting '!D27=options!$A$312,options!$B$312,'CN_CBAM portal_Reporting '!D27=options!$A$313,options!$B$313,'CN_CBAM portal_Reporting '!D27=options!$A$314,options!$B$314,'CN_CBAM portal_Reporting '!D27=options!$A$315,options!$B$315,'CN_CBAM portal_Reporting '!D27=options!$A$316,options!$B$316,'CN_CBAM portal_Reporting '!D27=options!$A$317,options!$B$317)</f>
        <v>please select…</v>
      </c>
      <c r="E27" s="130" t="str" cm="1">
        <f t="array" ref="E27">_xlfn.IFS('CN_CBAM portal_Reporting '!E27=options!$A$310,options!$B$310,'CN_CBAM portal_Reporting '!E27=options!$A$311,options!$B$311,'CN_CBAM portal_Reporting '!E27=options!$A$312,options!$B$312,'CN_CBAM portal_Reporting '!E27=options!$A$313,options!$B$313,'CN_CBAM portal_Reporting '!E27=options!$A$314,options!$B$314,'CN_CBAM portal_Reporting '!E27=options!$A$315,options!$B$315,'CN_CBAM portal_Reporting '!E27=options!$A$316,options!$B$316,'CN_CBAM portal_Reporting '!E27=options!$A$317,options!$B$317)</f>
        <v>please select…</v>
      </c>
      <c r="F27" s="130" t="str" cm="1">
        <f t="array" ref="F27">_xlfn.IFS('CN_CBAM portal_Reporting '!F27=options!$A$310,options!$B$310,'CN_CBAM portal_Reporting '!F27=options!$A$311,options!$B$311,'CN_CBAM portal_Reporting '!F27=options!$A$312,options!$B$312,'CN_CBAM portal_Reporting '!F27=options!$A$313,options!$B$313,'CN_CBAM portal_Reporting '!F27=options!$A$314,options!$B$314,'CN_CBAM portal_Reporting '!F27=options!$A$315,options!$B$315,'CN_CBAM portal_Reporting '!F27=options!$A$316,options!$B$316,'CN_CBAM portal_Reporting '!F27=options!$A$317,options!$B$317)</f>
        <v>please select…</v>
      </c>
      <c r="G27" s="130" t="str" cm="1">
        <f t="array" ref="G27">_xlfn.IFS('CN_CBAM portal_Reporting '!G27=options!$A$310,options!$B$310,'CN_CBAM portal_Reporting '!G27=options!$A$311,options!$B$311,'CN_CBAM portal_Reporting '!G27=options!$A$312,options!$B$312,'CN_CBAM portal_Reporting '!G27=options!$A$313,options!$B$313,'CN_CBAM portal_Reporting '!G27=options!$A$314,options!$B$314,'CN_CBAM portal_Reporting '!G27=options!$A$315,options!$B$315,'CN_CBAM portal_Reporting '!G27=options!$A$316,options!$B$316,'CN_CBAM portal_Reporting '!G27=options!$A$317,options!$B$317)</f>
        <v>please select…</v>
      </c>
      <c r="H27" s="130" t="str" cm="1">
        <f t="array" ref="H27">_xlfn.IFS('CN_CBAM portal_Reporting '!H27=options!$A$310,options!$B$310,'CN_CBAM portal_Reporting '!H27=options!$A$311,options!$B$311,'CN_CBAM portal_Reporting '!H27=options!$A$312,options!$B$312,'CN_CBAM portal_Reporting '!H27=options!$A$313,options!$B$313,'CN_CBAM portal_Reporting '!H27=options!$A$314,options!$B$314,'CN_CBAM portal_Reporting '!H27=options!$A$315,options!$B$315,'CN_CBAM portal_Reporting '!H27=options!$A$316,options!$B$316,'CN_CBAM portal_Reporting '!H27=options!$A$317,options!$B$317)</f>
        <v>please select…</v>
      </c>
      <c r="I27" s="130" t="str" cm="1">
        <f t="array" ref="I27">_xlfn.IFS('CN_CBAM portal_Reporting '!I27=options!$A$310,options!$B$310,'CN_CBAM portal_Reporting '!I27=options!$A$311,options!$B$311,'CN_CBAM portal_Reporting '!I27=options!$A$312,options!$B$312,'CN_CBAM portal_Reporting '!I27=options!$A$313,options!$B$313,'CN_CBAM portal_Reporting '!I27=options!$A$314,options!$B$314,'CN_CBAM portal_Reporting '!I27=options!$A$315,options!$B$315,'CN_CBAM portal_Reporting '!I27=options!$A$316,options!$B$316,'CN_CBAM portal_Reporting '!I27=options!$A$317,options!$B$317)</f>
        <v>please select…</v>
      </c>
      <c r="J27" s="130" t="str" cm="1">
        <f t="array" ref="J27">_xlfn.IFS('CN_CBAM portal_Reporting '!J27=options!$A$310,options!$B$310,'CN_CBAM portal_Reporting '!J27=options!$A$311,options!$B$311,'CN_CBAM portal_Reporting '!J27=options!$A$312,options!$B$312,'CN_CBAM portal_Reporting '!J27=options!$A$313,options!$B$313,'CN_CBAM portal_Reporting '!J27=options!$A$314,options!$B$314,'CN_CBAM portal_Reporting '!J27=options!$A$315,options!$B$315,'CN_CBAM portal_Reporting '!J27=options!$A$316,options!$B$316,'CN_CBAM portal_Reporting '!J27=options!$A$317,options!$B$317)</f>
        <v>please select…</v>
      </c>
      <c r="K27" s="130" t="str" cm="1">
        <f t="array" ref="K27">_xlfn.IFS('CN_CBAM portal_Reporting '!K27=options!$A$310,options!$B$310,'CN_CBAM portal_Reporting '!K27=options!$A$311,options!$B$311,'CN_CBAM portal_Reporting '!K27=options!$A$312,options!$B$312,'CN_CBAM portal_Reporting '!K27=options!$A$313,options!$B$313,'CN_CBAM portal_Reporting '!K27=options!$A$314,options!$B$314,'CN_CBAM portal_Reporting '!K27=options!$A$315,options!$B$315,'CN_CBAM portal_Reporting '!K27=options!$A$316,options!$B$316,'CN_CBAM portal_Reporting '!K27=options!$A$317,options!$B$317)</f>
        <v>please select…</v>
      </c>
      <c r="L27" s="130" t="str" cm="1">
        <f t="array" ref="L27">_xlfn.IFS('CN_CBAM portal_Reporting '!L27=options!$A$310,options!$B$310,'CN_CBAM portal_Reporting '!L27=options!$A$311,options!$B$311,'CN_CBAM portal_Reporting '!L27=options!$A$312,options!$B$312,'CN_CBAM portal_Reporting '!L27=options!$A$313,options!$B$313,'CN_CBAM portal_Reporting '!L27=options!$A$314,options!$B$314,'CN_CBAM portal_Reporting '!L27=options!$A$315,options!$B$315,'CN_CBAM portal_Reporting '!L27=options!$A$316,options!$B$316,'CN_CBAM portal_Reporting '!L27=options!$A$317,options!$B$317)</f>
        <v>please select…</v>
      </c>
      <c r="M27" s="130" t="str" cm="1">
        <f t="array" ref="M27">_xlfn.IFS('CN_CBAM portal_Reporting '!M27=options!$A$310,options!$B$310,'CN_CBAM portal_Reporting '!M27=options!$A$311,options!$B$311,'CN_CBAM portal_Reporting '!M27=options!$A$312,options!$B$312,'CN_CBAM portal_Reporting '!M27=options!$A$313,options!$B$313,'CN_CBAM portal_Reporting '!M27=options!$A$314,options!$B$314,'CN_CBAM portal_Reporting '!M27=options!$A$315,options!$B$315,'CN_CBAM portal_Reporting '!M27=options!$A$316,options!$B$316,'CN_CBAM portal_Reporting '!M27=options!$A$317,options!$B$317)</f>
        <v>please select…</v>
      </c>
      <c r="N27" s="130" t="str" cm="1">
        <f t="array" ref="N27">_xlfn.IFS('CN_CBAM portal_Reporting '!N27=options!$A$310,options!$B$310,'CN_CBAM portal_Reporting '!N27=options!$A$311,options!$B$311,'CN_CBAM portal_Reporting '!N27=options!$A$312,options!$B$312,'CN_CBAM portal_Reporting '!N27=options!$A$313,options!$B$313,'CN_CBAM portal_Reporting '!N27=options!$A$314,options!$B$314,'CN_CBAM portal_Reporting '!N27=options!$A$315,options!$B$315,'CN_CBAM portal_Reporting '!N27=options!$A$316,options!$B$316,'CN_CBAM portal_Reporting '!N27=options!$A$317,options!$B$317)</f>
        <v>please select…</v>
      </c>
      <c r="O27" s="130" t="str" cm="1">
        <f t="array" ref="O27">_xlfn.IFS('CN_CBAM portal_Reporting '!O27=options!$A$310,options!$B$310,'CN_CBAM portal_Reporting '!O27=options!$A$311,options!$B$311,'CN_CBAM portal_Reporting '!O27=options!$A$312,options!$B$312,'CN_CBAM portal_Reporting '!O27=options!$A$313,options!$B$313,'CN_CBAM portal_Reporting '!O27=options!$A$314,options!$B$314,'CN_CBAM portal_Reporting '!O27=options!$A$315,options!$B$315,'CN_CBAM portal_Reporting '!O27=options!$A$316,options!$B$316,'CN_CBAM portal_Reporting '!O27=options!$A$317,options!$B$317)</f>
        <v>please select…</v>
      </c>
      <c r="P27" s="130" t="str" cm="1">
        <f t="array" ref="P27">_xlfn.IFS('CN_CBAM portal_Reporting '!P27=options!$A$310,options!$B$310,'CN_CBAM portal_Reporting '!P27=options!$A$311,options!$B$311,'CN_CBAM portal_Reporting '!P27=options!$A$312,options!$B$312,'CN_CBAM portal_Reporting '!P27=options!$A$313,options!$B$313,'CN_CBAM portal_Reporting '!P27=options!$A$314,options!$B$314,'CN_CBAM portal_Reporting '!P27=options!$A$315,options!$B$315,'CN_CBAM portal_Reporting '!P27=options!$A$316,options!$B$316,'CN_CBAM portal_Reporting '!P27=options!$A$317,options!$B$317)</f>
        <v>please select…</v>
      </c>
      <c r="Q27" s="130" t="str" cm="1">
        <f t="array" ref="Q27">_xlfn.IFS('CN_CBAM portal_Reporting '!Q27=options!$A$310,options!$B$310,'CN_CBAM portal_Reporting '!Q27=options!$A$311,options!$B$311,'CN_CBAM portal_Reporting '!Q27=options!$A$312,options!$B$312,'CN_CBAM portal_Reporting '!Q27=options!$A$313,options!$B$313,'CN_CBAM portal_Reporting '!Q27=options!$A$314,options!$B$314,'CN_CBAM portal_Reporting '!Q27=options!$A$315,options!$B$315,'CN_CBAM portal_Reporting '!Q27=options!$A$316,options!$B$316,'CN_CBAM portal_Reporting '!Q27=options!$A$317,options!$B$317)</f>
        <v>please select…</v>
      </c>
      <c r="R27" s="130" t="str" cm="1">
        <f t="array" ref="R27">_xlfn.IFS('CN_CBAM portal_Reporting '!R27=options!$A$310,options!$B$310,'CN_CBAM portal_Reporting '!R27=options!$A$311,options!$B$311,'CN_CBAM portal_Reporting '!R27=options!$A$312,options!$B$312,'CN_CBAM portal_Reporting '!R27=options!$A$313,options!$B$313,'CN_CBAM portal_Reporting '!R27=options!$A$314,options!$B$314,'CN_CBAM portal_Reporting '!R27=options!$A$315,options!$B$315,'CN_CBAM portal_Reporting '!R27=options!$A$316,options!$B$316,'CN_CBAM portal_Reporting '!R27=options!$A$317,options!$B$317)</f>
        <v>please select…</v>
      </c>
      <c r="S27" s="130" t="str" cm="1">
        <f t="array" ref="S27">_xlfn.IFS('CN_CBAM portal_Reporting '!S27=options!$A$310,options!$B$310,'CN_CBAM portal_Reporting '!S27=options!$A$311,options!$B$311,'CN_CBAM portal_Reporting '!S27=options!$A$312,options!$B$312,'CN_CBAM portal_Reporting '!S27=options!$A$313,options!$B$313,'CN_CBAM portal_Reporting '!S27=options!$A$314,options!$B$314,'CN_CBAM portal_Reporting '!S27=options!$A$315,options!$B$315,'CN_CBAM portal_Reporting '!S27=options!$A$316,options!$B$316,'CN_CBAM portal_Reporting '!S27=options!$A$317,options!$B$317)</f>
        <v>please select…</v>
      </c>
      <c r="T27" s="130" t="str" cm="1">
        <f t="array" ref="T27">_xlfn.IFS('CN_CBAM portal_Reporting '!T27=options!$A$310,options!$B$310,'CN_CBAM portal_Reporting '!T27=options!$A$311,options!$B$311,'CN_CBAM portal_Reporting '!T27=options!$A$312,options!$B$312,'CN_CBAM portal_Reporting '!T27=options!$A$313,options!$B$313,'CN_CBAM portal_Reporting '!T27=options!$A$314,options!$B$314,'CN_CBAM portal_Reporting '!T27=options!$A$315,options!$B$315,'CN_CBAM portal_Reporting '!T27=options!$A$316,options!$B$316,'CN_CBAM portal_Reporting '!T27=options!$A$317,options!$B$317)</f>
        <v>please select…</v>
      </c>
      <c r="U27" s="130" t="str" cm="1">
        <f t="array" ref="U27">_xlfn.IFS('CN_CBAM portal_Reporting '!U27=options!$A$310,options!$B$310,'CN_CBAM portal_Reporting '!U27=options!$A$311,options!$B$311,'CN_CBAM portal_Reporting '!U27=options!$A$312,options!$B$312,'CN_CBAM portal_Reporting '!U27=options!$A$313,options!$B$313,'CN_CBAM portal_Reporting '!U27=options!$A$314,options!$B$314,'CN_CBAM portal_Reporting '!U27=options!$A$315,options!$B$315,'CN_CBAM portal_Reporting '!U27=options!$A$316,options!$B$316,'CN_CBAM portal_Reporting '!U27=options!$A$317,options!$B$317)</f>
        <v>please select…</v>
      </c>
      <c r="V27" s="130" t="str" cm="1">
        <f t="array" ref="V27">_xlfn.IFS('CN_CBAM portal_Reporting '!V27=options!$A$310,options!$B$310,'CN_CBAM portal_Reporting '!V27=options!$A$311,options!$B$311,'CN_CBAM portal_Reporting '!V27=options!$A$312,options!$B$312,'CN_CBAM portal_Reporting '!V27=options!$A$313,options!$B$313,'CN_CBAM portal_Reporting '!V27=options!$A$314,options!$B$314,'CN_CBAM portal_Reporting '!V27=options!$A$315,options!$B$315,'CN_CBAM portal_Reporting '!V27=options!$A$316,options!$B$316,'CN_CBAM portal_Reporting '!V27=options!$A$317,options!$B$317)</f>
        <v>please select…</v>
      </c>
      <c r="W27" s="130" t="str" cm="1">
        <f t="array" ref="W27">_xlfn.IFS('CN_CBAM portal_Reporting '!W27=options!$A$310,options!$B$310,'CN_CBAM portal_Reporting '!W27=options!$A$311,options!$B$311,'CN_CBAM portal_Reporting '!W27=options!$A$312,options!$B$312,'CN_CBAM portal_Reporting '!W27=options!$A$313,options!$B$313,'CN_CBAM portal_Reporting '!W27=options!$A$314,options!$B$314,'CN_CBAM portal_Reporting '!W27=options!$A$315,options!$B$315,'CN_CBAM portal_Reporting '!W27=options!$A$316,options!$B$316,'CN_CBAM portal_Reporting '!W27=options!$A$317,options!$B$317)</f>
        <v>please select…</v>
      </c>
      <c r="X27" s="130" t="str" cm="1">
        <f t="array" ref="X27">_xlfn.IFS('CN_CBAM portal_Reporting '!X27=options!$A$310,options!$B$310,'CN_CBAM portal_Reporting '!X27=options!$A$311,options!$B$311,'CN_CBAM portal_Reporting '!X27=options!$A$312,options!$B$312,'CN_CBAM portal_Reporting '!X27=options!$A$313,options!$B$313,'CN_CBAM portal_Reporting '!X27=options!$A$314,options!$B$314,'CN_CBAM portal_Reporting '!X27=options!$A$315,options!$B$315,'CN_CBAM portal_Reporting '!X27=options!$A$316,options!$B$316,'CN_CBAM portal_Reporting '!X27=options!$A$317,options!$B$317)</f>
        <v>please select…</v>
      </c>
      <c r="Y27" s="130" t="str" cm="1">
        <f t="array" ref="Y27">_xlfn.IFS('CN_CBAM portal_Reporting '!Y27=options!$A$310,options!$B$310,'CN_CBAM portal_Reporting '!Y27=options!$A$311,options!$B$311,'CN_CBAM portal_Reporting '!Y27=options!$A$312,options!$B$312,'CN_CBAM portal_Reporting '!Y27=options!$A$313,options!$B$313,'CN_CBAM portal_Reporting '!Y27=options!$A$314,options!$B$314,'CN_CBAM portal_Reporting '!Y27=options!$A$315,options!$B$315,'CN_CBAM portal_Reporting '!Y27=options!$A$316,options!$B$316,'CN_CBAM portal_Reporting '!Y27=options!$A$317,options!$B$317)</f>
        <v>please select…</v>
      </c>
      <c r="Z27" s="130" t="str" cm="1">
        <f t="array" ref="Z27">_xlfn.IFS('CN_CBAM portal_Reporting '!Z27=options!$A$310,options!$B$310,'CN_CBAM portal_Reporting '!Z27=options!$A$311,options!$B$311,'CN_CBAM portal_Reporting '!Z27=options!$A$312,options!$B$312,'CN_CBAM portal_Reporting '!Z27=options!$A$313,options!$B$313,'CN_CBAM portal_Reporting '!Z27=options!$A$314,options!$B$314,'CN_CBAM portal_Reporting '!Z27=options!$A$315,options!$B$315,'CN_CBAM portal_Reporting '!Z27=options!$A$316,options!$B$316,'CN_CBAM portal_Reporting '!Z27=options!$A$317,options!$B$317)</f>
        <v>please select…</v>
      </c>
      <c r="AA27" s="130" t="str" cm="1">
        <f t="array" ref="AA27">_xlfn.IFS('CN_CBAM portal_Reporting '!AA27=options!$A$310,options!$B$310,'CN_CBAM portal_Reporting '!AA27=options!$A$311,options!$B$311,'CN_CBAM portal_Reporting '!AA27=options!$A$312,options!$B$312,'CN_CBAM portal_Reporting '!AA27=options!$A$313,options!$B$313,'CN_CBAM portal_Reporting '!AA27=options!$A$314,options!$B$314,'CN_CBAM portal_Reporting '!AA27=options!$A$315,options!$B$315,'CN_CBAM portal_Reporting '!AA27=options!$A$316,options!$B$316,'CN_CBAM portal_Reporting '!AA27=options!$A$317,options!$B$317)</f>
        <v>please select…</v>
      </c>
      <c r="AB27" s="130" t="str" cm="1">
        <f t="array" ref="AB27">_xlfn.IFS('CN_CBAM portal_Reporting '!AB27=options!$A$310,options!$B$310,'CN_CBAM portal_Reporting '!AB27=options!$A$311,options!$B$311,'CN_CBAM portal_Reporting '!AB27=options!$A$312,options!$B$312,'CN_CBAM portal_Reporting '!AB27=options!$A$313,options!$B$313,'CN_CBAM portal_Reporting '!AB27=options!$A$314,options!$B$314,'CN_CBAM portal_Reporting '!AB27=options!$A$315,options!$B$315,'CN_CBAM portal_Reporting '!AB27=options!$A$316,options!$B$316,'CN_CBAM portal_Reporting '!AB27=options!$A$317,options!$B$317)</f>
        <v>please select…</v>
      </c>
      <c r="AC27" s="130" t="str" cm="1">
        <f t="array" ref="AC27">_xlfn.IFS('CN_CBAM portal_Reporting '!AC27=options!$A$310,options!$B$310,'CN_CBAM portal_Reporting '!AC27=options!$A$311,options!$B$311,'CN_CBAM portal_Reporting '!AC27=options!$A$312,options!$B$312,'CN_CBAM portal_Reporting '!AC27=options!$A$313,options!$B$313,'CN_CBAM portal_Reporting '!AC27=options!$A$314,options!$B$314,'CN_CBAM portal_Reporting '!AC27=options!$A$315,options!$B$315,'CN_CBAM portal_Reporting '!AC27=options!$A$316,options!$B$316,'CN_CBAM portal_Reporting '!AC27=options!$A$317,options!$B$317)</f>
        <v>please select…</v>
      </c>
      <c r="AD27" s="130" t="str" cm="1">
        <f t="array" ref="AD27">_xlfn.IFS('CN_CBAM portal_Reporting '!AD27=options!$A$310,options!$B$310,'CN_CBAM portal_Reporting '!AD27=options!$A$311,options!$B$311,'CN_CBAM portal_Reporting '!AD27=options!$A$312,options!$B$312,'CN_CBAM portal_Reporting '!AD27=options!$A$313,options!$B$313,'CN_CBAM portal_Reporting '!AD27=options!$A$314,options!$B$314,'CN_CBAM portal_Reporting '!AD27=options!$A$315,options!$B$315,'CN_CBAM portal_Reporting '!AD27=options!$A$316,options!$B$316,'CN_CBAM portal_Reporting '!AD27=options!$A$317,options!$B$317)</f>
        <v>please select…</v>
      </c>
      <c r="AE27" s="130" t="str" cm="1">
        <f t="array" ref="AE27">_xlfn.IFS('CN_CBAM portal_Reporting '!AE27=options!$A$310,options!$B$310,'CN_CBAM portal_Reporting '!AE27=options!$A$311,options!$B$311,'CN_CBAM portal_Reporting '!AE27=options!$A$312,options!$B$312,'CN_CBAM portal_Reporting '!AE27=options!$A$313,options!$B$313,'CN_CBAM portal_Reporting '!AE27=options!$A$314,options!$B$314,'CN_CBAM portal_Reporting '!AE27=options!$A$315,options!$B$315,'CN_CBAM portal_Reporting '!AE27=options!$A$316,options!$B$316,'CN_CBAM portal_Reporting '!AE27=options!$A$317,options!$B$317)</f>
        <v>please select…</v>
      </c>
      <c r="AF27" s="130" t="str" cm="1">
        <f t="array" ref="AF27">_xlfn.IFS('CN_CBAM portal_Reporting '!AF27=options!$A$310,options!$B$310,'CN_CBAM portal_Reporting '!AF27=options!$A$311,options!$B$311,'CN_CBAM portal_Reporting '!AF27=options!$A$312,options!$B$312,'CN_CBAM portal_Reporting '!AF27=options!$A$313,options!$B$313,'CN_CBAM portal_Reporting '!AF27=options!$A$314,options!$B$314,'CN_CBAM portal_Reporting '!AF27=options!$A$315,options!$B$315,'CN_CBAM portal_Reporting '!AF27=options!$A$316,options!$B$316,'CN_CBAM portal_Reporting '!AF27=options!$A$317,options!$B$317)</f>
        <v>please select…</v>
      </c>
      <c r="AG27" s="130" t="str" cm="1">
        <f t="array" ref="AG27">_xlfn.IFS('CN_CBAM portal_Reporting '!AG27=options!$A$310,options!$B$310,'CN_CBAM portal_Reporting '!AG27=options!$A$311,options!$B$311,'CN_CBAM portal_Reporting '!AG27=options!$A$312,options!$B$312,'CN_CBAM portal_Reporting '!AG27=options!$A$313,options!$B$313,'CN_CBAM portal_Reporting '!AG27=options!$A$314,options!$B$314,'CN_CBAM portal_Reporting '!AG27=options!$A$315,options!$B$315,'CN_CBAM portal_Reporting '!AG27=options!$A$316,options!$B$316,'CN_CBAM portal_Reporting '!AG27=options!$A$317,options!$B$317)</f>
        <v>please select…</v>
      </c>
      <c r="AH27" s="130" t="str" cm="1">
        <f t="array" ref="AH27">_xlfn.IFS('CN_CBAM portal_Reporting '!AH27=options!$A$310,options!$B$310,'CN_CBAM portal_Reporting '!AH27=options!$A$311,options!$B$311,'CN_CBAM portal_Reporting '!AH27=options!$A$312,options!$B$312,'CN_CBAM portal_Reporting '!AH27=options!$A$313,options!$B$313,'CN_CBAM portal_Reporting '!AH27=options!$A$314,options!$B$314,'CN_CBAM portal_Reporting '!AH27=options!$A$315,options!$B$315,'CN_CBAM portal_Reporting '!AH27=options!$A$316,options!$B$316,'CN_CBAM portal_Reporting '!AH27=options!$A$317,options!$B$317)</f>
        <v>please select…</v>
      </c>
      <c r="AI27" s="130" t="str" cm="1">
        <f t="array" ref="AI27">_xlfn.IFS('CN_CBAM portal_Reporting '!AI27=options!$A$310,options!$B$310,'CN_CBAM portal_Reporting '!AI27=options!$A$311,options!$B$311,'CN_CBAM portal_Reporting '!AI27=options!$A$312,options!$B$312,'CN_CBAM portal_Reporting '!AI27=options!$A$313,options!$B$313,'CN_CBAM portal_Reporting '!AI27=options!$A$314,options!$B$314,'CN_CBAM portal_Reporting '!AI27=options!$A$315,options!$B$315,'CN_CBAM portal_Reporting '!AI27=options!$A$316,options!$B$316,'CN_CBAM portal_Reporting '!AI27=options!$A$317,options!$B$317)</f>
        <v>please select…</v>
      </c>
      <c r="AJ27" s="130" t="str" cm="1">
        <f t="array" ref="AJ27">_xlfn.IFS('CN_CBAM portal_Reporting '!AJ27=options!$A$310,options!$B$310,'CN_CBAM portal_Reporting '!AJ27=options!$A$311,options!$B$311,'CN_CBAM portal_Reporting '!AJ27=options!$A$312,options!$B$312,'CN_CBAM portal_Reporting '!AJ27=options!$A$313,options!$B$313,'CN_CBAM portal_Reporting '!AJ27=options!$A$314,options!$B$314,'CN_CBAM portal_Reporting '!AJ27=options!$A$315,options!$B$315,'CN_CBAM portal_Reporting '!AJ27=options!$A$316,options!$B$316,'CN_CBAM portal_Reporting '!AJ27=options!$A$317,options!$B$317)</f>
        <v>please select…</v>
      </c>
    </row>
    <row r="28" spans="1:36" s="48" customFormat="1" x14ac:dyDescent="0.3">
      <c r="A28" s="8"/>
      <c r="B28" s="101" t="s">
        <v>8</v>
      </c>
      <c r="C28" s="130" t="str">
        <f>'CN_CBAM portal_Reporting '!C28</f>
        <v>在此处输入</v>
      </c>
      <c r="D28" s="130" t="str">
        <f>'CN_CBAM portal_Reporting '!D28</f>
        <v>在此处输入</v>
      </c>
      <c r="E28" s="130" t="str">
        <f>'CN_CBAM portal_Reporting '!E28</f>
        <v>在此处输入</v>
      </c>
      <c r="F28" s="130" t="str">
        <f>'CN_CBAM portal_Reporting '!F28</f>
        <v>在此处输入</v>
      </c>
      <c r="G28" s="130" t="str">
        <f>'CN_CBAM portal_Reporting '!G28</f>
        <v>在此处输入</v>
      </c>
      <c r="H28" s="130" t="str">
        <f>'CN_CBAM portal_Reporting '!H28</f>
        <v>在此处输入</v>
      </c>
      <c r="I28" s="130" t="str">
        <f>'CN_CBAM portal_Reporting '!I28</f>
        <v>在此处输入</v>
      </c>
      <c r="J28" s="130" t="str">
        <f>'CN_CBAM portal_Reporting '!J28</f>
        <v>在此处输入</v>
      </c>
      <c r="K28" s="130" t="str">
        <f>'CN_CBAM portal_Reporting '!K28</f>
        <v>在此处输入</v>
      </c>
      <c r="L28" s="130" t="str">
        <f>'CN_CBAM portal_Reporting '!L28</f>
        <v>在此处输入</v>
      </c>
      <c r="M28" s="130" t="str">
        <f>'CN_CBAM portal_Reporting '!M28</f>
        <v>在此处输入</v>
      </c>
      <c r="N28" s="130" t="str">
        <f>'CN_CBAM portal_Reporting '!N28</f>
        <v>在此处输入</v>
      </c>
      <c r="O28" s="130" t="str">
        <f>'CN_CBAM portal_Reporting '!O28</f>
        <v>在此处输入</v>
      </c>
      <c r="P28" s="130" t="str">
        <f>'CN_CBAM portal_Reporting '!P28</f>
        <v>在此处输入</v>
      </c>
      <c r="Q28" s="130" t="str">
        <f>'CN_CBAM portal_Reporting '!Q28</f>
        <v>在此处输入</v>
      </c>
      <c r="R28" s="130" t="str">
        <f>'CN_CBAM portal_Reporting '!R28</f>
        <v>在此处输入</v>
      </c>
      <c r="S28" s="130" t="str">
        <f>'CN_CBAM portal_Reporting '!S28</f>
        <v>在此处输入</v>
      </c>
      <c r="T28" s="130" t="str">
        <f>'CN_CBAM portal_Reporting '!T28</f>
        <v>在此处输入</v>
      </c>
      <c r="U28" s="130" t="str">
        <f>'CN_CBAM portal_Reporting '!U28</f>
        <v>在此处输入</v>
      </c>
      <c r="V28" s="130" t="str">
        <f>'CN_CBAM portal_Reporting '!V28</f>
        <v>在此处输入</v>
      </c>
      <c r="W28" s="130" t="str">
        <f>'CN_CBAM portal_Reporting '!W28</f>
        <v>在此处输入</v>
      </c>
      <c r="X28" s="130" t="str">
        <f>'CN_CBAM portal_Reporting '!X28</f>
        <v>在此处输入</v>
      </c>
      <c r="Y28" s="130" t="str">
        <f>'CN_CBAM portal_Reporting '!Y28</f>
        <v>在此处输入</v>
      </c>
      <c r="Z28" s="130" t="str">
        <f>'CN_CBAM portal_Reporting '!Z28</f>
        <v>在此处输入</v>
      </c>
      <c r="AA28" s="130" t="str">
        <f>'CN_CBAM portal_Reporting '!AA28</f>
        <v>在此处输入</v>
      </c>
      <c r="AB28" s="130" t="str">
        <f>'CN_CBAM portal_Reporting '!AB28</f>
        <v>在此处输入</v>
      </c>
      <c r="AC28" s="130" t="str">
        <f>'CN_CBAM portal_Reporting '!AC28</f>
        <v>在此处输入</v>
      </c>
      <c r="AD28" s="130" t="str">
        <f>'CN_CBAM portal_Reporting '!AD28</f>
        <v>在此处输入</v>
      </c>
      <c r="AE28" s="130" t="str">
        <f>'CN_CBAM portal_Reporting '!AE28</f>
        <v>在此处输入</v>
      </c>
      <c r="AF28" s="130" t="str">
        <f>'CN_CBAM portal_Reporting '!AF28</f>
        <v>在此处输入</v>
      </c>
      <c r="AG28" s="130" t="str">
        <f>'CN_CBAM portal_Reporting '!AG28</f>
        <v>在此处输入</v>
      </c>
      <c r="AH28" s="130" t="str">
        <f>'CN_CBAM portal_Reporting '!AH28</f>
        <v>在此处输入</v>
      </c>
      <c r="AI28" s="130" t="str">
        <f>'CN_CBAM portal_Reporting '!AI28</f>
        <v>在此处输入</v>
      </c>
      <c r="AJ28" s="130" t="str">
        <f>'CN_CBAM portal_Reporting '!AJ28</f>
        <v>在此处输入</v>
      </c>
    </row>
    <row r="29" spans="1:36" s="48" customFormat="1" x14ac:dyDescent="0.3">
      <c r="A29" s="8"/>
      <c r="B29" s="101" t="s">
        <v>1152</v>
      </c>
      <c r="C29" s="130" t="str">
        <f>'CN_CBAM portal_Reporting '!C29</f>
        <v>在此处输入</v>
      </c>
      <c r="D29" s="130" t="str">
        <f>'CN_CBAM portal_Reporting '!D29</f>
        <v>在此处输入</v>
      </c>
      <c r="E29" s="130" t="str">
        <f>'CN_CBAM portal_Reporting '!E29</f>
        <v>在此处输入</v>
      </c>
      <c r="F29" s="130" t="str">
        <f>'CN_CBAM portal_Reporting '!F29</f>
        <v>在此处输入</v>
      </c>
      <c r="G29" s="130" t="str">
        <f>'CN_CBAM portal_Reporting '!G29</f>
        <v>在此处输入</v>
      </c>
      <c r="H29" s="130" t="str">
        <f>'CN_CBAM portal_Reporting '!H29</f>
        <v>在此处输入</v>
      </c>
      <c r="I29" s="130" t="str">
        <f>'CN_CBAM portal_Reporting '!I29</f>
        <v>在此处输入</v>
      </c>
      <c r="J29" s="130" t="str">
        <f>'CN_CBAM portal_Reporting '!J29</f>
        <v>在此处输入</v>
      </c>
      <c r="K29" s="130" t="str">
        <f>'CN_CBAM portal_Reporting '!K29</f>
        <v>在此处输入</v>
      </c>
      <c r="L29" s="130" t="str">
        <f>'CN_CBAM portal_Reporting '!L29</f>
        <v>在此处输入</v>
      </c>
      <c r="M29" s="130" t="str">
        <f>'CN_CBAM portal_Reporting '!M29</f>
        <v>在此处输入</v>
      </c>
      <c r="N29" s="130" t="str">
        <f>'CN_CBAM portal_Reporting '!N29</f>
        <v>在此处输入</v>
      </c>
      <c r="O29" s="130" t="str">
        <f>'CN_CBAM portal_Reporting '!O29</f>
        <v>在此处输入</v>
      </c>
      <c r="P29" s="130" t="str">
        <f>'CN_CBAM portal_Reporting '!P29</f>
        <v>在此处输入</v>
      </c>
      <c r="Q29" s="130" t="str">
        <f>'CN_CBAM portal_Reporting '!Q29</f>
        <v>在此处输入</v>
      </c>
      <c r="R29" s="130" t="str">
        <f>'CN_CBAM portal_Reporting '!R29</f>
        <v>在此处输入</v>
      </c>
      <c r="S29" s="130" t="str">
        <f>'CN_CBAM portal_Reporting '!S29</f>
        <v>在此处输入</v>
      </c>
      <c r="T29" s="130" t="str">
        <f>'CN_CBAM portal_Reporting '!T29</f>
        <v>在此处输入</v>
      </c>
      <c r="U29" s="130" t="str">
        <f>'CN_CBAM portal_Reporting '!U29</f>
        <v>在此处输入</v>
      </c>
      <c r="V29" s="130" t="str">
        <f>'CN_CBAM portal_Reporting '!V29</f>
        <v>在此处输入</v>
      </c>
      <c r="W29" s="130" t="str">
        <f>'CN_CBAM portal_Reporting '!W29</f>
        <v>在此处输入</v>
      </c>
      <c r="X29" s="130" t="str">
        <f>'CN_CBAM portal_Reporting '!X29</f>
        <v>在此处输入</v>
      </c>
      <c r="Y29" s="130" t="str">
        <f>'CN_CBAM portal_Reporting '!Y29</f>
        <v>在此处输入</v>
      </c>
      <c r="Z29" s="130" t="str">
        <f>'CN_CBAM portal_Reporting '!Z29</f>
        <v>在此处输入</v>
      </c>
      <c r="AA29" s="130" t="str">
        <f>'CN_CBAM portal_Reporting '!AA29</f>
        <v>在此处输入</v>
      </c>
      <c r="AB29" s="130" t="str">
        <f>'CN_CBAM portal_Reporting '!AB29</f>
        <v>在此处输入</v>
      </c>
      <c r="AC29" s="130" t="str">
        <f>'CN_CBAM portal_Reporting '!AC29</f>
        <v>在此处输入</v>
      </c>
      <c r="AD29" s="130" t="str">
        <f>'CN_CBAM portal_Reporting '!AD29</f>
        <v>在此处输入</v>
      </c>
      <c r="AE29" s="130" t="str">
        <f>'CN_CBAM portal_Reporting '!AE29</f>
        <v>在此处输入</v>
      </c>
      <c r="AF29" s="130" t="str">
        <f>'CN_CBAM portal_Reporting '!AF29</f>
        <v>在此处输入</v>
      </c>
      <c r="AG29" s="130" t="str">
        <f>'CN_CBAM portal_Reporting '!AG29</f>
        <v>在此处输入</v>
      </c>
      <c r="AH29" s="130" t="str">
        <f>'CN_CBAM portal_Reporting '!AH29</f>
        <v>在此处输入</v>
      </c>
      <c r="AI29" s="130" t="str">
        <f>'CN_CBAM portal_Reporting '!AI29</f>
        <v>在此处输入</v>
      </c>
      <c r="AJ29" s="130" t="str">
        <f>'CN_CBAM portal_Reporting '!AJ29</f>
        <v>在此处输入</v>
      </c>
    </row>
    <row r="30" spans="1:36" s="48" customFormat="1" x14ac:dyDescent="0.3">
      <c r="A30" s="8"/>
      <c r="B30" s="101" t="s">
        <v>27</v>
      </c>
      <c r="C30" s="130" t="str">
        <f>'CN_CBAM portal_Reporting '!C30</f>
        <v>插入数值</v>
      </c>
      <c r="D30" s="130" t="str">
        <f>'CN_CBAM portal_Reporting '!D30</f>
        <v>插入数值</v>
      </c>
      <c r="E30" s="130" t="str">
        <f>'CN_CBAM portal_Reporting '!E30</f>
        <v>插入数值</v>
      </c>
      <c r="F30" s="130" t="str">
        <f>'CN_CBAM portal_Reporting '!F30</f>
        <v>插入数值</v>
      </c>
      <c r="G30" s="130" t="str">
        <f>'CN_CBAM portal_Reporting '!G30</f>
        <v>插入数值</v>
      </c>
      <c r="H30" s="130" t="str">
        <f>'CN_CBAM portal_Reporting '!H30</f>
        <v>插入数值</v>
      </c>
      <c r="I30" s="130" t="str">
        <f>'CN_CBAM portal_Reporting '!I30</f>
        <v>插入数值</v>
      </c>
      <c r="J30" s="130" t="str">
        <f>'CN_CBAM portal_Reporting '!J30</f>
        <v>插入数值</v>
      </c>
      <c r="K30" s="130" t="str">
        <f>'CN_CBAM portal_Reporting '!K30</f>
        <v>插入数值</v>
      </c>
      <c r="L30" s="130" t="str">
        <f>'CN_CBAM portal_Reporting '!L30</f>
        <v>插入数值</v>
      </c>
      <c r="M30" s="130" t="str">
        <f>'CN_CBAM portal_Reporting '!M30</f>
        <v>插入数值</v>
      </c>
      <c r="N30" s="130" t="str">
        <f>'CN_CBAM portal_Reporting '!N30</f>
        <v>插入数值</v>
      </c>
      <c r="O30" s="130" t="str">
        <f>'CN_CBAM portal_Reporting '!O30</f>
        <v>插入数值</v>
      </c>
      <c r="P30" s="130" t="str">
        <f>'CN_CBAM portal_Reporting '!P30</f>
        <v>插入数值</v>
      </c>
      <c r="Q30" s="130" t="str">
        <f>'CN_CBAM portal_Reporting '!Q30</f>
        <v>插入数值</v>
      </c>
      <c r="R30" s="130" t="str">
        <f>'CN_CBAM portal_Reporting '!R30</f>
        <v>插入数值</v>
      </c>
      <c r="S30" s="130" t="str">
        <f>'CN_CBAM portal_Reporting '!S30</f>
        <v>插入数值</v>
      </c>
      <c r="T30" s="130" t="str">
        <f>'CN_CBAM portal_Reporting '!T30</f>
        <v>插入数值</v>
      </c>
      <c r="U30" s="130" t="str">
        <f>'CN_CBAM portal_Reporting '!U30</f>
        <v>插入数值</v>
      </c>
      <c r="V30" s="130" t="str">
        <f>'CN_CBAM portal_Reporting '!V30</f>
        <v>插入数值</v>
      </c>
      <c r="W30" s="130" t="str">
        <f>'CN_CBAM portal_Reporting '!W30</f>
        <v>插入数值</v>
      </c>
      <c r="X30" s="130" t="str">
        <f>'CN_CBAM portal_Reporting '!X30</f>
        <v>插入数值</v>
      </c>
      <c r="Y30" s="130" t="str">
        <f>'CN_CBAM portal_Reporting '!Y30</f>
        <v>插入数值</v>
      </c>
      <c r="Z30" s="130" t="str">
        <f>'CN_CBAM portal_Reporting '!Z30</f>
        <v>插入数值</v>
      </c>
      <c r="AA30" s="130" t="str">
        <f>'CN_CBAM portal_Reporting '!AA30</f>
        <v>插入数值</v>
      </c>
      <c r="AB30" s="130" t="str">
        <f>'CN_CBAM portal_Reporting '!AB30</f>
        <v>插入数值</v>
      </c>
      <c r="AC30" s="130" t="str">
        <f>'CN_CBAM portal_Reporting '!AC30</f>
        <v>插入数值</v>
      </c>
      <c r="AD30" s="130" t="str">
        <f>'CN_CBAM portal_Reporting '!AD30</f>
        <v>插入数值</v>
      </c>
      <c r="AE30" s="130" t="str">
        <f>'CN_CBAM portal_Reporting '!AE30</f>
        <v>插入数值</v>
      </c>
      <c r="AF30" s="130" t="str">
        <f>'CN_CBAM portal_Reporting '!AF30</f>
        <v>插入数值</v>
      </c>
      <c r="AG30" s="130" t="str">
        <f>'CN_CBAM portal_Reporting '!AG30</f>
        <v>插入数值</v>
      </c>
      <c r="AH30" s="130" t="str">
        <f>'CN_CBAM portal_Reporting '!AH30</f>
        <v>插入数值</v>
      </c>
      <c r="AI30" s="130" t="str">
        <f>'CN_CBAM portal_Reporting '!AI30</f>
        <v>插入数值</v>
      </c>
      <c r="AJ30" s="130" t="str">
        <f>'CN_CBAM portal_Reporting '!AJ30</f>
        <v>插入数值</v>
      </c>
    </row>
    <row r="31" spans="1:36" s="48" customFormat="1" x14ac:dyDescent="0.3">
      <c r="B31" s="101" t="s">
        <v>4</v>
      </c>
      <c r="C31" s="130" t="s">
        <v>14</v>
      </c>
      <c r="D31" s="130" t="s">
        <v>14</v>
      </c>
      <c r="E31" s="130" t="s">
        <v>14</v>
      </c>
      <c r="F31" s="130" t="s">
        <v>14</v>
      </c>
      <c r="G31" s="130" t="s">
        <v>14</v>
      </c>
      <c r="H31" s="130" t="s">
        <v>14</v>
      </c>
      <c r="I31" s="130" t="s">
        <v>14</v>
      </c>
      <c r="J31" s="130" t="s">
        <v>14</v>
      </c>
      <c r="K31" s="130" t="s">
        <v>14</v>
      </c>
      <c r="L31" s="130" t="s">
        <v>14</v>
      </c>
      <c r="M31" s="130" t="s">
        <v>14</v>
      </c>
      <c r="N31" s="130" t="s">
        <v>14</v>
      </c>
      <c r="O31" s="130" t="s">
        <v>14</v>
      </c>
      <c r="P31" s="130" t="s">
        <v>14</v>
      </c>
      <c r="Q31" s="130" t="s">
        <v>14</v>
      </c>
      <c r="R31" s="130" t="s">
        <v>14</v>
      </c>
      <c r="S31" s="130" t="s">
        <v>14</v>
      </c>
      <c r="T31" s="130" t="s">
        <v>14</v>
      </c>
      <c r="U31" s="130" t="s">
        <v>14</v>
      </c>
      <c r="V31" s="130" t="s">
        <v>14</v>
      </c>
      <c r="W31" s="130" t="s">
        <v>14</v>
      </c>
      <c r="X31" s="130" t="s">
        <v>14</v>
      </c>
      <c r="Y31" s="130" t="s">
        <v>14</v>
      </c>
      <c r="Z31" s="130" t="s">
        <v>14</v>
      </c>
      <c r="AA31" s="130" t="s">
        <v>14</v>
      </c>
      <c r="AB31" s="130" t="s">
        <v>14</v>
      </c>
      <c r="AC31" s="130" t="s">
        <v>14</v>
      </c>
      <c r="AD31" s="130" t="s">
        <v>14</v>
      </c>
      <c r="AE31" s="130" t="s">
        <v>14</v>
      </c>
      <c r="AF31" s="130" t="s">
        <v>14</v>
      </c>
      <c r="AG31" s="130" t="s">
        <v>14</v>
      </c>
      <c r="AH31" s="130" t="s">
        <v>14</v>
      </c>
      <c r="AI31" s="130" t="s">
        <v>14</v>
      </c>
      <c r="AJ31" s="130" t="s">
        <v>14</v>
      </c>
    </row>
    <row r="32" spans="1:36" s="48" customFormat="1" x14ac:dyDescent="0.3">
      <c r="B32" s="103" t="s">
        <v>1147</v>
      </c>
      <c r="C32" s="132" t="str">
        <f>'CN_CBAM portal_Reporting '!C32</f>
        <v>在这里输入</v>
      </c>
      <c r="D32" s="132" t="str">
        <f>'CN_CBAM portal_Reporting '!D32</f>
        <v>不适用</v>
      </c>
      <c r="E32" s="132" t="str">
        <f>'CN_CBAM portal_Reporting '!E32</f>
        <v>不适用</v>
      </c>
      <c r="F32" s="132" t="str">
        <f>'CN_CBAM portal_Reporting '!F32</f>
        <v>不适用</v>
      </c>
      <c r="G32" s="132" t="str">
        <f>'CN_CBAM portal_Reporting '!G32</f>
        <v>不适用</v>
      </c>
      <c r="H32" s="132" t="str">
        <f>'CN_CBAM portal_Reporting '!H32</f>
        <v>不适用</v>
      </c>
      <c r="I32" s="132" t="str">
        <f>'CN_CBAM portal_Reporting '!I32</f>
        <v>不适用</v>
      </c>
      <c r="J32" s="132" t="str">
        <f>'CN_CBAM portal_Reporting '!J32</f>
        <v>不适用</v>
      </c>
      <c r="K32" s="132" t="str">
        <f>'CN_CBAM portal_Reporting '!K32</f>
        <v>不适用</v>
      </c>
      <c r="L32" s="132" t="str">
        <f>'CN_CBAM portal_Reporting '!L32</f>
        <v>不适用</v>
      </c>
      <c r="M32" s="132" t="str">
        <f>'CN_CBAM portal_Reporting '!M32</f>
        <v>不适用</v>
      </c>
      <c r="N32" s="132" t="str">
        <f>'CN_CBAM portal_Reporting '!N32</f>
        <v>不适用</v>
      </c>
      <c r="O32" s="132" t="str">
        <f>'CN_CBAM portal_Reporting '!O32</f>
        <v>不适用</v>
      </c>
      <c r="P32" s="132" t="str">
        <f>'CN_CBAM portal_Reporting '!P32</f>
        <v>不适用</v>
      </c>
      <c r="Q32" s="132" t="str">
        <f>'CN_CBAM portal_Reporting '!Q32</f>
        <v>不适用</v>
      </c>
      <c r="R32" s="132" t="str">
        <f>'CN_CBAM portal_Reporting '!R32</f>
        <v>不适用</v>
      </c>
      <c r="S32" s="132" t="str">
        <f>'CN_CBAM portal_Reporting '!S32</f>
        <v>不适用</v>
      </c>
      <c r="T32" s="132" t="str">
        <f>'CN_CBAM portal_Reporting '!T32</f>
        <v>不适用</v>
      </c>
      <c r="U32" s="132" t="str">
        <f>'CN_CBAM portal_Reporting '!U32</f>
        <v>不适用</v>
      </c>
      <c r="V32" s="132" t="str">
        <f>'CN_CBAM portal_Reporting '!V32</f>
        <v>不适用</v>
      </c>
      <c r="W32" s="132" t="str">
        <f>'CN_CBAM portal_Reporting '!W32</f>
        <v>不适用</v>
      </c>
      <c r="X32" s="132" t="str">
        <f>'CN_CBAM portal_Reporting '!X32</f>
        <v>不适用</v>
      </c>
      <c r="Y32" s="132" t="str">
        <f>'CN_CBAM portal_Reporting '!Y32</f>
        <v>不适用</v>
      </c>
      <c r="Z32" s="132" t="str">
        <f>'CN_CBAM portal_Reporting '!Z32</f>
        <v>不适用</v>
      </c>
      <c r="AA32" s="132" t="str">
        <f>'CN_CBAM portal_Reporting '!AA32</f>
        <v>不适用</v>
      </c>
      <c r="AB32" s="132" t="str">
        <f>'CN_CBAM portal_Reporting '!AB32</f>
        <v>不适用</v>
      </c>
      <c r="AC32" s="132" t="str">
        <f>'CN_CBAM portal_Reporting '!AC32</f>
        <v>不适用</v>
      </c>
      <c r="AD32" s="132" t="str">
        <f>'CN_CBAM portal_Reporting '!AD32</f>
        <v>不适用</v>
      </c>
      <c r="AE32" s="132" t="str">
        <f>'CN_CBAM portal_Reporting '!AE32</f>
        <v>不适用</v>
      </c>
      <c r="AF32" s="132" t="str">
        <f>'CN_CBAM portal_Reporting '!AF32</f>
        <v>不适用</v>
      </c>
      <c r="AG32" s="132" t="str">
        <f>'CN_CBAM portal_Reporting '!AG32</f>
        <v>不适用</v>
      </c>
      <c r="AH32" s="132" t="str">
        <f>'CN_CBAM portal_Reporting '!AH32</f>
        <v>不适用</v>
      </c>
      <c r="AI32" s="132" t="str">
        <f>'CN_CBAM portal_Reporting '!AI32</f>
        <v>不适用</v>
      </c>
      <c r="AJ32" s="132" t="str">
        <f>'CN_CBAM portal_Reporting '!AJ32</f>
        <v>不适用</v>
      </c>
    </row>
    <row r="33" spans="2:36" s="48" customFormat="1" x14ac:dyDescent="0.3">
      <c r="B33" s="103"/>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row>
    <row r="34" spans="2:36" s="50" customFormat="1" x14ac:dyDescent="0.3">
      <c r="B34" s="48" t="s">
        <v>111</v>
      </c>
      <c r="C34" s="130" t="str" cm="1">
        <f t="array" ref="C34">_xlfn.IFS('CN_CBAM portal_Reporting '!C34=options!$A$31,options!$B$31,'CN_CBAM portal_Reporting '!C34=options!$A$32,options!$B$32,'CN_CBAM portal_Reporting '!C34=options!$A$33,options!$B$33,'CN_CBAM portal_Reporting '!C34=options!$A$34,options!$B$34)</f>
        <v>please select…</v>
      </c>
      <c r="D34" s="130" t="str" cm="1">
        <f t="array" ref="D34">_xlfn.IFS('CN_CBAM portal_Reporting '!D34=options!$A$31,options!$B$31,'CN_CBAM portal_Reporting '!D34=options!$A$32,options!$B$32,'CN_CBAM portal_Reporting '!D34=options!$A$33,options!$B$33,'CN_CBAM portal_Reporting '!D34=options!$A$34,options!$B$34)</f>
        <v>please select…</v>
      </c>
      <c r="E34" s="130" t="str" cm="1">
        <f t="array" ref="E34">_xlfn.IFS('CN_CBAM portal_Reporting '!E34=options!$A$31,options!$B$31,'CN_CBAM portal_Reporting '!E34=options!$A$32,options!$B$32,'CN_CBAM portal_Reporting '!E34=options!$A$33,options!$B$33,'CN_CBAM portal_Reporting '!E34=options!$A$34,options!$B$34)</f>
        <v>please select…</v>
      </c>
      <c r="F34" s="130" t="str" cm="1">
        <f t="array" ref="F34">_xlfn.IFS('CN_CBAM portal_Reporting '!F34=options!$A$31,options!$B$31,'CN_CBAM portal_Reporting '!F34=options!$A$32,options!$B$32,'CN_CBAM portal_Reporting '!F34=options!$A$33,options!$B$33,'CN_CBAM portal_Reporting '!F34=options!$A$34,options!$B$34)</f>
        <v>please select…</v>
      </c>
      <c r="G34" s="130" t="str" cm="1">
        <f t="array" ref="G34">_xlfn.IFS('CN_CBAM portal_Reporting '!G34=options!$A$31,options!$B$31,'CN_CBAM portal_Reporting '!G34=options!$A$32,options!$B$32,'CN_CBAM portal_Reporting '!G34=options!$A$33,options!$B$33,'CN_CBAM portal_Reporting '!G34=options!$A$34,options!$B$34)</f>
        <v>please select…</v>
      </c>
      <c r="H34" s="130" t="str" cm="1">
        <f t="array" ref="H34">_xlfn.IFS('CN_CBAM portal_Reporting '!H34=options!$A$31,options!$B$31,'CN_CBAM portal_Reporting '!H34=options!$A$32,options!$B$32,'CN_CBAM portal_Reporting '!H34=options!$A$33,options!$B$33,'CN_CBAM portal_Reporting '!H34=options!$A$34,options!$B$34)</f>
        <v>please select…</v>
      </c>
      <c r="I34" s="130" t="str" cm="1">
        <f t="array" ref="I34">_xlfn.IFS('CN_CBAM portal_Reporting '!I34=options!$A$31,options!$B$31,'CN_CBAM portal_Reporting '!I34=options!$A$32,options!$B$32,'CN_CBAM portal_Reporting '!I34=options!$A$33,options!$B$33,'CN_CBAM portal_Reporting '!I34=options!$A$34,options!$B$34)</f>
        <v>please select…</v>
      </c>
      <c r="J34" s="130" t="str" cm="1">
        <f t="array" ref="J34">_xlfn.IFS('CN_CBAM portal_Reporting '!J34=options!$A$31,options!$B$31,'CN_CBAM portal_Reporting '!J34=options!$A$32,options!$B$32,'CN_CBAM portal_Reporting '!J34=options!$A$33,options!$B$33,'CN_CBAM portal_Reporting '!J34=options!$A$34,options!$B$34)</f>
        <v>please select…</v>
      </c>
      <c r="K34" s="130" t="str" cm="1">
        <f t="array" ref="K34">_xlfn.IFS('CN_CBAM portal_Reporting '!K34=options!$A$31,options!$B$31,'CN_CBAM portal_Reporting '!K34=options!$A$32,options!$B$32,'CN_CBAM portal_Reporting '!K34=options!$A$33,options!$B$33,'CN_CBAM portal_Reporting '!K34=options!$A$34,options!$B$34)</f>
        <v>please select…</v>
      </c>
      <c r="L34" s="130" t="str" cm="1">
        <f t="array" ref="L34">_xlfn.IFS('CN_CBAM portal_Reporting '!L34=options!$A$31,options!$B$31,'CN_CBAM portal_Reporting '!L34=options!$A$32,options!$B$32,'CN_CBAM portal_Reporting '!L34=options!$A$33,options!$B$33,'CN_CBAM portal_Reporting '!L34=options!$A$34,options!$B$34)</f>
        <v>please select…</v>
      </c>
      <c r="M34" s="130" t="str" cm="1">
        <f t="array" ref="M34">_xlfn.IFS('CN_CBAM portal_Reporting '!M34=options!$A$31,options!$B$31,'CN_CBAM portal_Reporting '!M34=options!$A$32,options!$B$32,'CN_CBAM portal_Reporting '!M34=options!$A$33,options!$B$33,'CN_CBAM portal_Reporting '!M34=options!$A$34,options!$B$34)</f>
        <v>please select…</v>
      </c>
      <c r="N34" s="130" t="str" cm="1">
        <f t="array" ref="N34">_xlfn.IFS('CN_CBAM portal_Reporting '!N34=options!$A$31,options!$B$31,'CN_CBAM portal_Reporting '!N34=options!$A$32,options!$B$32,'CN_CBAM portal_Reporting '!N34=options!$A$33,options!$B$33,'CN_CBAM portal_Reporting '!N34=options!$A$34,options!$B$34)</f>
        <v>please select…</v>
      </c>
      <c r="O34" s="130" t="str" cm="1">
        <f t="array" ref="O34">_xlfn.IFS('CN_CBAM portal_Reporting '!O34=options!$A$31,options!$B$31,'CN_CBAM portal_Reporting '!O34=options!$A$32,options!$B$32,'CN_CBAM portal_Reporting '!O34=options!$A$33,options!$B$33,'CN_CBAM portal_Reporting '!O34=options!$A$34,options!$B$34)</f>
        <v>please select…</v>
      </c>
      <c r="P34" s="130" t="str" cm="1">
        <f t="array" ref="P34">_xlfn.IFS('CN_CBAM portal_Reporting '!P34=options!$A$31,options!$B$31,'CN_CBAM portal_Reporting '!P34=options!$A$32,options!$B$32,'CN_CBAM portal_Reporting '!P34=options!$A$33,options!$B$33,'CN_CBAM portal_Reporting '!P34=options!$A$34,options!$B$34)</f>
        <v>please select…</v>
      </c>
      <c r="Q34" s="130" t="str" cm="1">
        <f t="array" ref="Q34">_xlfn.IFS('CN_CBAM portal_Reporting '!Q34=options!$A$31,options!$B$31,'CN_CBAM portal_Reporting '!Q34=options!$A$32,options!$B$32,'CN_CBAM portal_Reporting '!Q34=options!$A$33,options!$B$33,'CN_CBAM portal_Reporting '!Q34=options!$A$34,options!$B$34)</f>
        <v>please select…</v>
      </c>
      <c r="R34" s="130" t="str" cm="1">
        <f t="array" ref="R34">_xlfn.IFS('CN_CBAM portal_Reporting '!R34=options!$A$31,options!$B$31,'CN_CBAM portal_Reporting '!R34=options!$A$32,options!$B$32,'CN_CBAM portal_Reporting '!R34=options!$A$33,options!$B$33,'CN_CBAM portal_Reporting '!R34=options!$A$34,options!$B$34)</f>
        <v>please select…</v>
      </c>
      <c r="S34" s="130" t="str" cm="1">
        <f t="array" ref="S34">_xlfn.IFS('CN_CBAM portal_Reporting '!S34=options!$A$31,options!$B$31,'CN_CBAM portal_Reporting '!S34=options!$A$32,options!$B$32,'CN_CBAM portal_Reporting '!S34=options!$A$33,options!$B$33,'CN_CBAM portal_Reporting '!S34=options!$A$34,options!$B$34)</f>
        <v>please select…</v>
      </c>
      <c r="T34" s="130" t="str" cm="1">
        <f t="array" ref="T34">_xlfn.IFS('CN_CBAM portal_Reporting '!T34=options!$A$31,options!$B$31,'CN_CBAM portal_Reporting '!T34=options!$A$32,options!$B$32,'CN_CBAM portal_Reporting '!T34=options!$A$33,options!$B$33,'CN_CBAM portal_Reporting '!T34=options!$A$34,options!$B$34)</f>
        <v>please select…</v>
      </c>
      <c r="U34" s="130" t="str" cm="1">
        <f t="array" ref="U34">_xlfn.IFS('CN_CBAM portal_Reporting '!U34=options!$A$31,options!$B$31,'CN_CBAM portal_Reporting '!U34=options!$A$32,options!$B$32,'CN_CBAM portal_Reporting '!U34=options!$A$33,options!$B$33,'CN_CBAM portal_Reporting '!U34=options!$A$34,options!$B$34)</f>
        <v>please select…</v>
      </c>
      <c r="V34" s="130" t="str" cm="1">
        <f t="array" ref="V34">_xlfn.IFS('CN_CBAM portal_Reporting '!V34=options!$A$31,options!$B$31,'CN_CBAM portal_Reporting '!V34=options!$A$32,options!$B$32,'CN_CBAM portal_Reporting '!V34=options!$A$33,options!$B$33,'CN_CBAM portal_Reporting '!V34=options!$A$34,options!$B$34)</f>
        <v>please select…</v>
      </c>
      <c r="W34" s="130" t="str" cm="1">
        <f t="array" ref="W34">_xlfn.IFS('CN_CBAM portal_Reporting '!W34=options!$A$31,options!$B$31,'CN_CBAM portal_Reporting '!W34=options!$A$32,options!$B$32,'CN_CBAM portal_Reporting '!W34=options!$A$33,options!$B$33,'CN_CBAM portal_Reporting '!W34=options!$A$34,options!$B$34)</f>
        <v>please select…</v>
      </c>
      <c r="X34" s="130" t="str" cm="1">
        <f t="array" ref="X34">_xlfn.IFS('CN_CBAM portal_Reporting '!X34=options!$A$31,options!$B$31,'CN_CBAM portal_Reporting '!X34=options!$A$32,options!$B$32,'CN_CBAM portal_Reporting '!X34=options!$A$33,options!$B$33,'CN_CBAM portal_Reporting '!X34=options!$A$34,options!$B$34)</f>
        <v>please select…</v>
      </c>
      <c r="Y34" s="130" t="str" cm="1">
        <f t="array" ref="Y34">_xlfn.IFS('CN_CBAM portal_Reporting '!Y34=options!$A$31,options!$B$31,'CN_CBAM portal_Reporting '!Y34=options!$A$32,options!$B$32,'CN_CBAM portal_Reporting '!Y34=options!$A$33,options!$B$33,'CN_CBAM portal_Reporting '!Y34=options!$A$34,options!$B$34)</f>
        <v>please select…</v>
      </c>
      <c r="Z34" s="130" t="str" cm="1">
        <f t="array" ref="Z34">_xlfn.IFS('CN_CBAM portal_Reporting '!Z34=options!$A$31,options!$B$31,'CN_CBAM portal_Reporting '!Z34=options!$A$32,options!$B$32,'CN_CBAM portal_Reporting '!Z34=options!$A$33,options!$B$33,'CN_CBAM portal_Reporting '!Z34=options!$A$34,options!$B$34)</f>
        <v>please select…</v>
      </c>
      <c r="AA34" s="130" t="str" cm="1">
        <f t="array" ref="AA34">_xlfn.IFS('CN_CBAM portal_Reporting '!AA34=options!$A$31,options!$B$31,'CN_CBAM portal_Reporting '!AA34=options!$A$32,options!$B$32,'CN_CBAM portal_Reporting '!AA34=options!$A$33,options!$B$33,'CN_CBAM portal_Reporting '!AA34=options!$A$34,options!$B$34)</f>
        <v>please select…</v>
      </c>
      <c r="AB34" s="130" t="str" cm="1">
        <f t="array" ref="AB34">_xlfn.IFS('CN_CBAM portal_Reporting '!AB34=options!$A$31,options!$B$31,'CN_CBAM portal_Reporting '!AB34=options!$A$32,options!$B$32,'CN_CBAM portal_Reporting '!AB34=options!$A$33,options!$B$33,'CN_CBAM portal_Reporting '!AB34=options!$A$34,options!$B$34)</f>
        <v>please select…</v>
      </c>
      <c r="AC34" s="130" t="str" cm="1">
        <f t="array" ref="AC34">_xlfn.IFS('CN_CBAM portal_Reporting '!AC34=options!$A$31,options!$B$31,'CN_CBAM portal_Reporting '!AC34=options!$A$32,options!$B$32,'CN_CBAM portal_Reporting '!AC34=options!$A$33,options!$B$33,'CN_CBAM portal_Reporting '!AC34=options!$A$34,options!$B$34)</f>
        <v>please select…</v>
      </c>
      <c r="AD34" s="130" t="str" cm="1">
        <f t="array" ref="AD34">_xlfn.IFS('CN_CBAM portal_Reporting '!AD34=options!$A$31,options!$B$31,'CN_CBAM portal_Reporting '!AD34=options!$A$32,options!$B$32,'CN_CBAM portal_Reporting '!AD34=options!$A$33,options!$B$33,'CN_CBAM portal_Reporting '!AD34=options!$A$34,options!$B$34)</f>
        <v>please select…</v>
      </c>
      <c r="AE34" s="130" t="str" cm="1">
        <f t="array" ref="AE34">_xlfn.IFS('CN_CBAM portal_Reporting '!AE34=options!$A$31,options!$B$31,'CN_CBAM portal_Reporting '!AE34=options!$A$32,options!$B$32,'CN_CBAM portal_Reporting '!AE34=options!$A$33,options!$B$33,'CN_CBAM portal_Reporting '!AE34=options!$A$34,options!$B$34)</f>
        <v>please select…</v>
      </c>
      <c r="AF34" s="130" t="str" cm="1">
        <f t="array" ref="AF34">_xlfn.IFS('CN_CBAM portal_Reporting '!AF34=options!$A$31,options!$B$31,'CN_CBAM portal_Reporting '!AF34=options!$A$32,options!$B$32,'CN_CBAM portal_Reporting '!AF34=options!$A$33,options!$B$33,'CN_CBAM portal_Reporting '!AF34=options!$A$34,options!$B$34)</f>
        <v>please select…</v>
      </c>
      <c r="AG34" s="130" t="str" cm="1">
        <f t="array" ref="AG34">_xlfn.IFS('CN_CBAM portal_Reporting '!AG34=options!$A$31,options!$B$31,'CN_CBAM portal_Reporting '!AG34=options!$A$32,options!$B$32,'CN_CBAM portal_Reporting '!AG34=options!$A$33,options!$B$33,'CN_CBAM portal_Reporting '!AG34=options!$A$34,options!$B$34)</f>
        <v>please select…</v>
      </c>
      <c r="AH34" s="130" t="str" cm="1">
        <f t="array" ref="AH34">_xlfn.IFS('CN_CBAM portal_Reporting '!AH34=options!$A$31,options!$B$31,'CN_CBAM portal_Reporting '!AH34=options!$A$32,options!$B$32,'CN_CBAM portal_Reporting '!AH34=options!$A$33,options!$B$33,'CN_CBAM portal_Reporting '!AH34=options!$A$34,options!$B$34)</f>
        <v>please select…</v>
      </c>
      <c r="AI34" s="130" t="str" cm="1">
        <f t="array" ref="AI34">_xlfn.IFS('CN_CBAM portal_Reporting '!AI34=options!$A$31,options!$B$31,'CN_CBAM portal_Reporting '!AI34=options!$A$32,options!$B$32,'CN_CBAM portal_Reporting '!AI34=options!$A$33,options!$B$33,'CN_CBAM portal_Reporting '!AI34=options!$A$34,options!$B$34)</f>
        <v>please select…</v>
      </c>
      <c r="AJ34" s="130" t="str" cm="1">
        <f t="array" ref="AJ34">_xlfn.IFS('CN_CBAM portal_Reporting '!AJ34=options!$A$31,options!$B$31,'CN_CBAM portal_Reporting '!AJ34=options!$A$32,options!$B$32,'CN_CBAM portal_Reporting '!AJ34=options!$A$33,options!$B$33,'CN_CBAM portal_Reporting '!AJ34=options!$A$34,options!$B$34)</f>
        <v>please select…</v>
      </c>
    </row>
    <row r="37" spans="2:36" x14ac:dyDescent="0.3">
      <c r="B37" s="133" t="s">
        <v>2349</v>
      </c>
      <c r="C37" s="133"/>
    </row>
    <row r="38" spans="2:36" ht="37.200000000000003" customHeight="1" x14ac:dyDescent="0.3">
      <c r="B38" s="134" t="s">
        <v>2348</v>
      </c>
      <c r="C38" s="134"/>
    </row>
  </sheetData>
  <sheetProtection algorithmName="SHA-512" hashValue="eHY3MDRuwukzj8lC8qlxwHPEngX/k86aarBppFiFLOiCpI6CMNquw3ePsNjG+Rndv5jBAzoQFVIg33xU6fSYFQ==" saltValue="jr4HCNWkBGwinVTafW8M9Q==" spinCount="100000" sheet="1" objects="1" scenarios="1"/>
  <dataConsolidate/>
  <conditionalFormatting sqref="C5 C10:AJ10 C13:AJ15 C21:AJ23 C33:AJ33">
    <cfRule type="containsText" dxfId="1" priority="1" operator="containsText" text="not applicable">
      <formula>NOT(ISERROR(SEARCH("not applicable",C5)))</formula>
    </cfRule>
  </conditionalFormatting>
  <conditionalFormatting sqref="C10:AJ10 C13:AJ15 C21:AJ23 C33:AJ33">
    <cfRule type="containsText" dxfId="0" priority="3" operator="containsText" text="Not applicable">
      <formula>NOT(ISERROR(SEARCH("Not applicable",C10)))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810165E-AE73-4338-B236-A1F16711E00A}">
          <x14:formula1>
            <xm:f>options!$C$38:$C$304</xm:f>
          </x14:formula1>
          <xm:sqref>C23:AJ23 C10:AJ10 C15:AJ15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dimension ref="A1:C317"/>
  <sheetViews>
    <sheetView topLeftCell="A298" workbookViewId="0">
      <selection activeCell="E30" sqref="E30"/>
    </sheetView>
  </sheetViews>
  <sheetFormatPr defaultRowHeight="14.4" x14ac:dyDescent="0.3"/>
  <cols>
    <col min="1" max="1" width="48.88671875" customWidth="1"/>
    <col min="2" max="2" width="75.5546875" customWidth="1"/>
    <col min="3" max="3" width="26.6640625" customWidth="1"/>
  </cols>
  <sheetData>
    <row r="1" spans="1:2" x14ac:dyDescent="0.3">
      <c r="A1" s="1" t="s">
        <v>12</v>
      </c>
    </row>
    <row r="3" spans="1:2" ht="15" x14ac:dyDescent="0.35">
      <c r="A3" s="97" t="s">
        <v>1171</v>
      </c>
      <c r="B3" s="1" t="s">
        <v>23</v>
      </c>
    </row>
    <row r="4" spans="1:2" ht="15" x14ac:dyDescent="0.35">
      <c r="A4" s="97" t="s">
        <v>1172</v>
      </c>
      <c r="B4" s="2" t="s">
        <v>30</v>
      </c>
    </row>
    <row r="5" spans="1:2" ht="15" x14ac:dyDescent="0.35">
      <c r="A5" s="97" t="s">
        <v>1173</v>
      </c>
      <c r="B5" t="s">
        <v>13</v>
      </c>
    </row>
    <row r="6" spans="1:2" ht="15" x14ac:dyDescent="0.35">
      <c r="A6" s="97" t="s">
        <v>1174</v>
      </c>
      <c r="B6" t="s">
        <v>14</v>
      </c>
    </row>
    <row r="8" spans="1:2" ht="15" x14ac:dyDescent="0.35">
      <c r="A8" s="97" t="s">
        <v>1175</v>
      </c>
      <c r="B8" s="1" t="s">
        <v>19</v>
      </c>
    </row>
    <row r="9" spans="1:2" ht="15" x14ac:dyDescent="0.35">
      <c r="A9" s="97" t="s">
        <v>1172</v>
      </c>
      <c r="B9" s="2" t="s">
        <v>30</v>
      </c>
    </row>
    <row r="10" spans="1:2" ht="15" x14ac:dyDescent="0.35">
      <c r="A10" s="97" t="s">
        <v>1176</v>
      </c>
      <c r="B10" t="s">
        <v>1148</v>
      </c>
    </row>
    <row r="11" spans="1:2" ht="15" x14ac:dyDescent="0.35">
      <c r="A11" s="97" t="s">
        <v>1177</v>
      </c>
      <c r="B11" t="s">
        <v>28</v>
      </c>
    </row>
    <row r="13" spans="1:2" ht="15" x14ac:dyDescent="0.35">
      <c r="A13" s="97" t="s">
        <v>1178</v>
      </c>
      <c r="B13" s="1" t="s">
        <v>18</v>
      </c>
    </row>
    <row r="14" spans="1:2" ht="15" x14ac:dyDescent="0.35">
      <c r="A14" s="97" t="s">
        <v>1172</v>
      </c>
      <c r="B14" s="2" t="s">
        <v>30</v>
      </c>
    </row>
    <row r="15" spans="1:2" ht="15" x14ac:dyDescent="0.35">
      <c r="A15" s="97" t="s">
        <v>1179</v>
      </c>
      <c r="B15" t="s">
        <v>15</v>
      </c>
    </row>
    <row r="16" spans="1:2" ht="15" x14ac:dyDescent="0.35">
      <c r="A16" s="97" t="s">
        <v>1180</v>
      </c>
      <c r="B16" t="s">
        <v>16</v>
      </c>
    </row>
    <row r="17" spans="1:2" ht="15" x14ac:dyDescent="0.35">
      <c r="A17" s="97" t="s">
        <v>1181</v>
      </c>
      <c r="B17" t="s">
        <v>17</v>
      </c>
    </row>
    <row r="19" spans="1:2" ht="15" x14ac:dyDescent="0.35">
      <c r="A19" s="97" t="s">
        <v>1182</v>
      </c>
      <c r="B19" s="1" t="s">
        <v>22</v>
      </c>
    </row>
    <row r="20" spans="1:2" ht="15" x14ac:dyDescent="0.35">
      <c r="A20" s="97" t="s">
        <v>1172</v>
      </c>
      <c r="B20" s="2" t="s">
        <v>30</v>
      </c>
    </row>
    <row r="21" spans="1:2" ht="15" x14ac:dyDescent="0.35">
      <c r="A21" s="97" t="s">
        <v>1183</v>
      </c>
      <c r="B21" t="s">
        <v>20</v>
      </c>
    </row>
    <row r="22" spans="1:2" ht="15" x14ac:dyDescent="0.35">
      <c r="A22" s="97" t="s">
        <v>1184</v>
      </c>
      <c r="B22" t="s">
        <v>25</v>
      </c>
    </row>
    <row r="23" spans="1:2" ht="15" x14ac:dyDescent="0.35">
      <c r="A23" s="97" t="s">
        <v>1185</v>
      </c>
      <c r="B23" t="s">
        <v>21</v>
      </c>
    </row>
    <row r="25" spans="1:2" ht="15" x14ac:dyDescent="0.35">
      <c r="A25" s="97" t="s">
        <v>1186</v>
      </c>
      <c r="B25" s="1" t="s">
        <v>6</v>
      </c>
    </row>
    <row r="26" spans="1:2" ht="15" x14ac:dyDescent="0.35">
      <c r="A26" s="97" t="s">
        <v>1187</v>
      </c>
      <c r="B26" t="s">
        <v>1149</v>
      </c>
    </row>
    <row r="27" spans="1:2" ht="15" x14ac:dyDescent="0.35">
      <c r="A27" s="97" t="s">
        <v>1188</v>
      </c>
      <c r="B27" t="s">
        <v>1150</v>
      </c>
    </row>
    <row r="30" spans="1:2" ht="15" x14ac:dyDescent="0.35">
      <c r="A30" s="97" t="s">
        <v>1189</v>
      </c>
      <c r="B30" s="6" t="s">
        <v>111</v>
      </c>
    </row>
    <row r="31" spans="1:2" ht="15" x14ac:dyDescent="0.35">
      <c r="A31" s="97" t="s">
        <v>1172</v>
      </c>
      <c r="B31" s="2" t="s">
        <v>30</v>
      </c>
    </row>
    <row r="32" spans="1:2" ht="15" x14ac:dyDescent="0.35">
      <c r="A32" s="97" t="s">
        <v>1190</v>
      </c>
      <c r="B32" t="s">
        <v>1170</v>
      </c>
    </row>
    <row r="33" spans="1:3" ht="15" x14ac:dyDescent="0.35">
      <c r="A33" s="97" t="s">
        <v>1191</v>
      </c>
      <c r="B33" t="s">
        <v>109</v>
      </c>
    </row>
    <row r="34" spans="1:3" ht="15" x14ac:dyDescent="0.35">
      <c r="A34" s="97" t="s">
        <v>1187</v>
      </c>
      <c r="B34" t="s">
        <v>110</v>
      </c>
    </row>
    <row r="36" spans="1:3" s="1" customFormat="1" x14ac:dyDescent="0.3">
      <c r="A36" s="1" t="s">
        <v>383</v>
      </c>
    </row>
    <row r="37" spans="1:3" x14ac:dyDescent="0.3">
      <c r="A37" s="36" t="str">
        <f>[1]Translations!$B$1441</f>
        <v>Code</v>
      </c>
      <c r="B37" s="37" t="str">
        <f>[1]Translations!$B$1442</f>
        <v>Country Name</v>
      </c>
      <c r="C37" s="35" t="s">
        <v>384</v>
      </c>
    </row>
    <row r="38" spans="1:3" ht="15" x14ac:dyDescent="0.35">
      <c r="A38" s="44"/>
      <c r="B38" s="45"/>
      <c r="C38" s="139" t="s">
        <v>1172</v>
      </c>
    </row>
    <row r="39" spans="1:3" x14ac:dyDescent="0.3">
      <c r="A39" s="38" t="s">
        <v>118</v>
      </c>
      <c r="B39" s="39" t="str">
        <f>[1]Translations!$B$1444</f>
        <v>Andorra</v>
      </c>
      <c r="C39" t="str">
        <f>A39&amp;" "&amp;"-"&amp;" "&amp;B39</f>
        <v>AD - Andorra</v>
      </c>
    </row>
    <row r="40" spans="1:3" x14ac:dyDescent="0.3">
      <c r="A40" s="40" t="s">
        <v>119</v>
      </c>
      <c r="B40" s="41" t="str">
        <f>[1]Translations!$B$1446</f>
        <v>United Arab Emirates</v>
      </c>
      <c r="C40" t="str">
        <f t="shared" ref="C40:C103" si="0">A40&amp;" "&amp;"-"&amp;" "&amp;B40</f>
        <v>AE - United Arab Emirates</v>
      </c>
    </row>
    <row r="41" spans="1:3" x14ac:dyDescent="0.3">
      <c r="A41" s="40" t="s">
        <v>120</v>
      </c>
      <c r="B41" s="41" t="str">
        <f>[1]Translations!$B$1448</f>
        <v>Afghanistan</v>
      </c>
      <c r="C41" t="str">
        <f t="shared" si="0"/>
        <v>AF - Afghanistan</v>
      </c>
    </row>
    <row r="42" spans="1:3" x14ac:dyDescent="0.3">
      <c r="A42" s="40" t="s">
        <v>121</v>
      </c>
      <c r="B42" s="41" t="str">
        <f>[1]Translations!$B$1450</f>
        <v>Antigua and Barbuda</v>
      </c>
      <c r="C42" t="str">
        <f t="shared" si="0"/>
        <v>AG - Antigua and Barbuda</v>
      </c>
    </row>
    <row r="43" spans="1:3" x14ac:dyDescent="0.3">
      <c r="A43" s="40" t="s">
        <v>122</v>
      </c>
      <c r="B43" s="41" t="str">
        <f>[1]Translations!$B$1452</f>
        <v>Anguilla</v>
      </c>
      <c r="C43" t="str">
        <f t="shared" si="0"/>
        <v>AI - Anguilla</v>
      </c>
    </row>
    <row r="44" spans="1:3" x14ac:dyDescent="0.3">
      <c r="A44" s="40" t="s">
        <v>123</v>
      </c>
      <c r="B44" s="41" t="str">
        <f>[1]Translations!$B$1454</f>
        <v>Albania</v>
      </c>
      <c r="C44" t="str">
        <f t="shared" si="0"/>
        <v>AL - Albania</v>
      </c>
    </row>
    <row r="45" spans="1:3" x14ac:dyDescent="0.3">
      <c r="A45" s="40" t="s">
        <v>124</v>
      </c>
      <c r="B45" s="41" t="str">
        <f>[1]Translations!$B$1456</f>
        <v>Armenia</v>
      </c>
      <c r="C45" t="str">
        <f t="shared" si="0"/>
        <v>AM - Armenia</v>
      </c>
    </row>
    <row r="46" spans="1:3" x14ac:dyDescent="0.3">
      <c r="A46" s="40" t="s">
        <v>125</v>
      </c>
      <c r="B46" s="41" t="str">
        <f>[1]Translations!$B$1458</f>
        <v>Netherlands Antilles</v>
      </c>
      <c r="C46" t="str">
        <f t="shared" si="0"/>
        <v>AN - Netherlands Antilles</v>
      </c>
    </row>
    <row r="47" spans="1:3" x14ac:dyDescent="0.3">
      <c r="A47" s="40" t="s">
        <v>126</v>
      </c>
      <c r="B47" s="41" t="str">
        <f>[1]Translations!$B$1460</f>
        <v>Angola</v>
      </c>
      <c r="C47" t="str">
        <f t="shared" si="0"/>
        <v>AO - Angola</v>
      </c>
    </row>
    <row r="48" spans="1:3" x14ac:dyDescent="0.3">
      <c r="A48" s="40" t="s">
        <v>127</v>
      </c>
      <c r="B48" s="41" t="str">
        <f>[1]Translations!$B$1461</f>
        <v>Aruban Florin</v>
      </c>
      <c r="C48" t="str">
        <f t="shared" si="0"/>
        <v>AQ - Aruban Florin</v>
      </c>
    </row>
    <row r="49" spans="1:3" x14ac:dyDescent="0.3">
      <c r="A49" s="40" t="s">
        <v>128</v>
      </c>
      <c r="B49" s="41" t="str">
        <f>[1]Translations!$B$1464</f>
        <v>Argentina</v>
      </c>
      <c r="C49" t="str">
        <f t="shared" si="0"/>
        <v>AR - Argentina</v>
      </c>
    </row>
    <row r="50" spans="1:3" x14ac:dyDescent="0.3">
      <c r="A50" s="40" t="s">
        <v>129</v>
      </c>
      <c r="B50" s="41" t="str">
        <f>[1]Translations!$B$1466</f>
        <v>American Samoa</v>
      </c>
      <c r="C50" t="str">
        <f t="shared" si="0"/>
        <v>AS - American Samoa</v>
      </c>
    </row>
    <row r="51" spans="1:3" x14ac:dyDescent="0.3">
      <c r="A51" s="40" t="s">
        <v>130</v>
      </c>
      <c r="B51" s="41" t="str">
        <f>[1]Translations!$B$1922</f>
        <v>Austria</v>
      </c>
      <c r="C51" t="str">
        <f t="shared" si="0"/>
        <v>AT - Austria</v>
      </c>
    </row>
    <row r="52" spans="1:3" x14ac:dyDescent="0.3">
      <c r="A52" s="40" t="s">
        <v>131</v>
      </c>
      <c r="B52" s="41" t="str">
        <f>[1]Translations!$B$1469</f>
        <v>Australia</v>
      </c>
      <c r="C52" t="str">
        <f t="shared" si="0"/>
        <v>AU - Australia</v>
      </c>
    </row>
    <row r="53" spans="1:3" x14ac:dyDescent="0.3">
      <c r="A53" s="40" t="s">
        <v>132</v>
      </c>
      <c r="B53" s="41" t="str">
        <f>[1]Translations!$B$1471</f>
        <v>Aruba</v>
      </c>
      <c r="C53" t="str">
        <f t="shared" si="0"/>
        <v>AW - Aruba</v>
      </c>
    </row>
    <row r="54" spans="1:3" x14ac:dyDescent="0.3">
      <c r="A54" s="40" t="s">
        <v>133</v>
      </c>
      <c r="B54" s="41" t="str">
        <f>[1]Translations!$B$1473</f>
        <v>ÅLAND ISLANDS</v>
      </c>
      <c r="C54" t="str">
        <f t="shared" si="0"/>
        <v>AX - ÅLAND ISLANDS</v>
      </c>
    </row>
    <row r="55" spans="1:3" x14ac:dyDescent="0.3">
      <c r="A55" s="40" t="s">
        <v>134</v>
      </c>
      <c r="B55" s="41" t="str">
        <f>[1]Translations!$B$1475</f>
        <v>Azerbaijan</v>
      </c>
      <c r="C55" t="str">
        <f t="shared" si="0"/>
        <v>AZ - Azerbaijan</v>
      </c>
    </row>
    <row r="56" spans="1:3" x14ac:dyDescent="0.3">
      <c r="A56" s="40" t="s">
        <v>135</v>
      </c>
      <c r="B56" s="41" t="str">
        <f>[1]Translations!$B$1477</f>
        <v>Bosnia and Herzegovina</v>
      </c>
      <c r="C56" t="str">
        <f t="shared" si="0"/>
        <v>BA - Bosnia and Herzegovina</v>
      </c>
    </row>
    <row r="57" spans="1:3" x14ac:dyDescent="0.3">
      <c r="A57" s="40" t="s">
        <v>136</v>
      </c>
      <c r="B57" s="41" t="str">
        <f>[1]Translations!$B$1479</f>
        <v>Barbados</v>
      </c>
      <c r="C57" t="str">
        <f t="shared" si="0"/>
        <v>BB - Barbados</v>
      </c>
    </row>
    <row r="58" spans="1:3" x14ac:dyDescent="0.3">
      <c r="A58" s="40" t="s">
        <v>137</v>
      </c>
      <c r="B58" s="41" t="str">
        <f>[1]Translations!$B$1481</f>
        <v>Bangladesh</v>
      </c>
      <c r="C58" t="str">
        <f t="shared" si="0"/>
        <v>BD - Bangladesh</v>
      </c>
    </row>
    <row r="59" spans="1:3" x14ac:dyDescent="0.3">
      <c r="A59" s="40" t="s">
        <v>138</v>
      </c>
      <c r="B59" s="41" t="str">
        <f>[1]Translations!$B$1923</f>
        <v>Belgium</v>
      </c>
      <c r="C59" t="str">
        <f t="shared" si="0"/>
        <v>BE - Belgium</v>
      </c>
    </row>
    <row r="60" spans="1:3" x14ac:dyDescent="0.3">
      <c r="A60" s="40" t="s">
        <v>139</v>
      </c>
      <c r="B60" s="41" t="str">
        <f>[1]Translations!$B$1484</f>
        <v>Burkina Faso</v>
      </c>
      <c r="C60" t="str">
        <f t="shared" si="0"/>
        <v>BF - Burkina Faso</v>
      </c>
    </row>
    <row r="61" spans="1:3" x14ac:dyDescent="0.3">
      <c r="A61" s="40" t="s">
        <v>140</v>
      </c>
      <c r="B61" s="41" t="str">
        <f>[1]Translations!$B$1924</f>
        <v>Bulgaria</v>
      </c>
      <c r="C61" t="str">
        <f t="shared" si="0"/>
        <v>BG - Bulgaria</v>
      </c>
    </row>
    <row r="62" spans="1:3" x14ac:dyDescent="0.3">
      <c r="A62" s="40" t="s">
        <v>141</v>
      </c>
      <c r="B62" s="41" t="str">
        <f>[1]Translations!$B$1487</f>
        <v>Bahrain</v>
      </c>
      <c r="C62" t="str">
        <f t="shared" si="0"/>
        <v>BH - Bahrain</v>
      </c>
    </row>
    <row r="63" spans="1:3" x14ac:dyDescent="0.3">
      <c r="A63" s="40" t="s">
        <v>142</v>
      </c>
      <c r="B63" s="41" t="str">
        <f>[1]Translations!$B$1489</f>
        <v>Burundi</v>
      </c>
      <c r="C63" t="str">
        <f t="shared" si="0"/>
        <v>BI - Burundi</v>
      </c>
    </row>
    <row r="64" spans="1:3" x14ac:dyDescent="0.3">
      <c r="A64" s="40" t="s">
        <v>143</v>
      </c>
      <c r="B64" s="41" t="str">
        <f>[1]Translations!$B$1491</f>
        <v>Benin</v>
      </c>
      <c r="C64" t="str">
        <f t="shared" si="0"/>
        <v>BJ - Benin</v>
      </c>
    </row>
    <row r="65" spans="1:3" x14ac:dyDescent="0.3">
      <c r="A65" s="40" t="s">
        <v>144</v>
      </c>
      <c r="B65" s="41" t="str">
        <f>[1]Translations!$B$1493</f>
        <v>Saint Barthélemy</v>
      </c>
      <c r="C65" t="str">
        <f t="shared" si="0"/>
        <v>BL - Saint Barthélemy</v>
      </c>
    </row>
    <row r="66" spans="1:3" x14ac:dyDescent="0.3">
      <c r="A66" s="40" t="s">
        <v>145</v>
      </c>
      <c r="B66" s="41" t="str">
        <f>[1]Translations!$B$1495</f>
        <v>Bermuda</v>
      </c>
      <c r="C66" t="str">
        <f t="shared" si="0"/>
        <v>BM - Bermuda</v>
      </c>
    </row>
    <row r="67" spans="1:3" x14ac:dyDescent="0.3">
      <c r="A67" s="40" t="s">
        <v>146</v>
      </c>
      <c r="B67" s="41" t="str">
        <f>[1]Translations!$B$1497</f>
        <v>Brunei Darussalam</v>
      </c>
      <c r="C67" t="str">
        <f t="shared" si="0"/>
        <v>BN - Brunei Darussalam</v>
      </c>
    </row>
    <row r="68" spans="1:3" x14ac:dyDescent="0.3">
      <c r="A68" s="40" t="s">
        <v>147</v>
      </c>
      <c r="B68" s="41" t="str">
        <f>[1]Translations!$B$1499</f>
        <v>Bolivia, Plurinational State of</v>
      </c>
      <c r="C68" t="str">
        <f t="shared" si="0"/>
        <v>BO - Bolivia, Plurinational State of</v>
      </c>
    </row>
    <row r="69" spans="1:3" x14ac:dyDescent="0.3">
      <c r="A69" s="40" t="s">
        <v>148</v>
      </c>
      <c r="B69" s="41" t="str">
        <f>[1]Translations!$B$1501</f>
        <v>Bonaire, Sint Eustatius and Saba</v>
      </c>
      <c r="C69" t="str">
        <f t="shared" si="0"/>
        <v>BQ - Bonaire, Sint Eustatius and Saba</v>
      </c>
    </row>
    <row r="70" spans="1:3" x14ac:dyDescent="0.3">
      <c r="A70" s="40" t="s">
        <v>149</v>
      </c>
      <c r="B70" s="41" t="str">
        <f>[1]Translations!$B$1503</f>
        <v>Brazil</v>
      </c>
      <c r="C70" t="str">
        <f t="shared" si="0"/>
        <v>BR - Brazil</v>
      </c>
    </row>
    <row r="71" spans="1:3" x14ac:dyDescent="0.3">
      <c r="A71" s="40" t="s">
        <v>150</v>
      </c>
      <c r="B71" s="41" t="str">
        <f>[1]Translations!$B$1505</f>
        <v>Bahamas</v>
      </c>
      <c r="C71" t="str">
        <f t="shared" si="0"/>
        <v>BS - Bahamas</v>
      </c>
    </row>
    <row r="72" spans="1:3" x14ac:dyDescent="0.3">
      <c r="A72" s="40" t="s">
        <v>151</v>
      </c>
      <c r="B72" s="41" t="str">
        <f>[1]Translations!$B$1507</f>
        <v>Bhutan</v>
      </c>
      <c r="C72" t="str">
        <f t="shared" si="0"/>
        <v>BT - Bhutan</v>
      </c>
    </row>
    <row r="73" spans="1:3" x14ac:dyDescent="0.3">
      <c r="A73" s="40" t="s">
        <v>152</v>
      </c>
      <c r="B73" s="41" t="str">
        <f>[1]Translations!$B$1509</f>
        <v>Bouvet Island</v>
      </c>
      <c r="C73" t="str">
        <f t="shared" si="0"/>
        <v>BV - Bouvet Island</v>
      </c>
    </row>
    <row r="74" spans="1:3" x14ac:dyDescent="0.3">
      <c r="A74" s="40" t="s">
        <v>153</v>
      </c>
      <c r="B74" s="41" t="str">
        <f>[1]Translations!$B$1511</f>
        <v>Botswana</v>
      </c>
      <c r="C74" t="str">
        <f t="shared" si="0"/>
        <v>BW - Botswana</v>
      </c>
    </row>
    <row r="75" spans="1:3" x14ac:dyDescent="0.3">
      <c r="A75" s="40" t="s">
        <v>154</v>
      </c>
      <c r="B75" s="41" t="str">
        <f>[1]Translations!$B$1513</f>
        <v>Belarus</v>
      </c>
      <c r="C75" t="str">
        <f t="shared" si="0"/>
        <v>BY - Belarus</v>
      </c>
    </row>
    <row r="76" spans="1:3" x14ac:dyDescent="0.3">
      <c r="A76" s="40" t="s">
        <v>155</v>
      </c>
      <c r="B76" s="41" t="str">
        <f>[1]Translations!$B$1515</f>
        <v>Belize</v>
      </c>
      <c r="C76" t="str">
        <f t="shared" si="0"/>
        <v>BZ - Belize</v>
      </c>
    </row>
    <row r="77" spans="1:3" x14ac:dyDescent="0.3">
      <c r="A77" s="40" t="s">
        <v>156</v>
      </c>
      <c r="B77" s="41" t="str">
        <f>[1]Translations!$B$1517</f>
        <v>Canada</v>
      </c>
      <c r="C77" t="str">
        <f t="shared" si="0"/>
        <v>CA - Canada</v>
      </c>
    </row>
    <row r="78" spans="1:3" x14ac:dyDescent="0.3">
      <c r="A78" s="40" t="s">
        <v>157</v>
      </c>
      <c r="B78" s="41" t="str">
        <f>[1]Translations!$B$1519</f>
        <v>Cocos Islands (or Keeling Islands)</v>
      </c>
      <c r="C78" t="str">
        <f t="shared" si="0"/>
        <v>CC - Cocos Islands (or Keeling Islands)</v>
      </c>
    </row>
    <row r="79" spans="1:3" x14ac:dyDescent="0.3">
      <c r="A79" s="40" t="s">
        <v>158</v>
      </c>
      <c r="B79" s="41" t="str">
        <f>[1]Translations!$B$1521</f>
        <v>Congo, Democratic Republic of</v>
      </c>
      <c r="C79" t="str">
        <f t="shared" si="0"/>
        <v>CD - Congo, Democratic Republic of</v>
      </c>
    </row>
    <row r="80" spans="1:3" x14ac:dyDescent="0.3">
      <c r="A80" s="40" t="s">
        <v>159</v>
      </c>
      <c r="B80" s="41" t="str">
        <f>[1]Translations!$B$1523</f>
        <v>Central African Republic</v>
      </c>
      <c r="C80" t="str">
        <f t="shared" si="0"/>
        <v>CF - Central African Republic</v>
      </c>
    </row>
    <row r="81" spans="1:3" x14ac:dyDescent="0.3">
      <c r="A81" s="40" t="s">
        <v>160</v>
      </c>
      <c r="B81" s="41" t="str">
        <f>[1]Translations!$B$1525</f>
        <v>Congo</v>
      </c>
      <c r="C81" t="str">
        <f t="shared" si="0"/>
        <v>CG - Congo</v>
      </c>
    </row>
    <row r="82" spans="1:3" x14ac:dyDescent="0.3">
      <c r="A82" s="40" t="s">
        <v>161</v>
      </c>
      <c r="B82" s="41" t="str">
        <f>[1]Translations!$B$1527</f>
        <v>Switzerland</v>
      </c>
      <c r="C82" t="str">
        <f t="shared" si="0"/>
        <v>CH - Switzerland</v>
      </c>
    </row>
    <row r="83" spans="1:3" x14ac:dyDescent="0.3">
      <c r="A83" s="40" t="s">
        <v>162</v>
      </c>
      <c r="B83" s="41" t="str">
        <f>[1]Translations!$B$1529</f>
        <v>Côte d'Ivoire</v>
      </c>
      <c r="C83" t="str">
        <f t="shared" si="0"/>
        <v>CI - Côte d'Ivoire</v>
      </c>
    </row>
    <row r="84" spans="1:3" x14ac:dyDescent="0.3">
      <c r="A84" s="40" t="s">
        <v>163</v>
      </c>
      <c r="B84" s="41" t="str">
        <f>[1]Translations!$B$1531</f>
        <v>Cook Islands</v>
      </c>
      <c r="C84" t="str">
        <f t="shared" si="0"/>
        <v>CK - Cook Islands</v>
      </c>
    </row>
    <row r="85" spans="1:3" x14ac:dyDescent="0.3">
      <c r="A85" s="40" t="s">
        <v>164</v>
      </c>
      <c r="B85" s="41" t="str">
        <f>[1]Translations!$B$1533</f>
        <v>Chile</v>
      </c>
      <c r="C85" t="str">
        <f t="shared" si="0"/>
        <v>CL - Chile</v>
      </c>
    </row>
    <row r="86" spans="1:3" x14ac:dyDescent="0.3">
      <c r="A86" s="40" t="s">
        <v>165</v>
      </c>
      <c r="B86" s="41" t="str">
        <f>[1]Translations!$B$1535</f>
        <v>Cameroon</v>
      </c>
      <c r="C86" t="str">
        <f t="shared" si="0"/>
        <v>CM - Cameroon</v>
      </c>
    </row>
    <row r="87" spans="1:3" x14ac:dyDescent="0.3">
      <c r="A87" s="40" t="s">
        <v>166</v>
      </c>
      <c r="B87" s="41" t="str">
        <f>[1]Translations!$B$1537</f>
        <v>China</v>
      </c>
      <c r="C87" t="str">
        <f t="shared" si="0"/>
        <v>CN - China</v>
      </c>
    </row>
    <row r="88" spans="1:3" x14ac:dyDescent="0.3">
      <c r="A88" s="40" t="s">
        <v>167</v>
      </c>
      <c r="B88" s="41" t="str">
        <f>[1]Translations!$B$1539</f>
        <v>Colombia</v>
      </c>
      <c r="C88" t="str">
        <f t="shared" si="0"/>
        <v>CO - Colombia</v>
      </c>
    </row>
    <row r="89" spans="1:3" x14ac:dyDescent="0.3">
      <c r="A89" s="40" t="s">
        <v>168</v>
      </c>
      <c r="B89" s="41" t="str">
        <f>[1]Translations!$B$1541</f>
        <v>Costa Rica</v>
      </c>
      <c r="C89" t="str">
        <f t="shared" si="0"/>
        <v>CR - Costa Rica</v>
      </c>
    </row>
    <row r="90" spans="1:3" x14ac:dyDescent="0.3">
      <c r="A90" s="40" t="s">
        <v>169</v>
      </c>
      <c r="B90" s="41" t="str">
        <f>[1]Translations!$B$1545</f>
        <v>Cuba</v>
      </c>
      <c r="C90" t="str">
        <f t="shared" si="0"/>
        <v>CU - Cuba</v>
      </c>
    </row>
    <row r="91" spans="1:3" x14ac:dyDescent="0.3">
      <c r="A91" s="40" t="s">
        <v>170</v>
      </c>
      <c r="B91" s="41" t="str">
        <f>[1]Translations!$B$1547</f>
        <v>Cape Verde</v>
      </c>
      <c r="C91" t="str">
        <f t="shared" si="0"/>
        <v>CV - Cape Verde</v>
      </c>
    </row>
    <row r="92" spans="1:3" x14ac:dyDescent="0.3">
      <c r="A92" s="40" t="s">
        <v>171</v>
      </c>
      <c r="B92" s="41" t="str">
        <f>[1]Translations!$B$1549</f>
        <v>Curaçao</v>
      </c>
      <c r="C92" t="str">
        <f t="shared" si="0"/>
        <v>CW - Curaçao</v>
      </c>
    </row>
    <row r="93" spans="1:3" x14ac:dyDescent="0.3">
      <c r="A93" s="40" t="s">
        <v>172</v>
      </c>
      <c r="B93" s="41" t="str">
        <f>[1]Translations!$B$1551</f>
        <v>Christmas Island</v>
      </c>
      <c r="C93" t="str">
        <f t="shared" si="0"/>
        <v>CX - Christmas Island</v>
      </c>
    </row>
    <row r="94" spans="1:3" x14ac:dyDescent="0.3">
      <c r="A94" s="40" t="s">
        <v>173</v>
      </c>
      <c r="B94" s="41" t="str">
        <f>[1]Translations!$B$1925</f>
        <v>Cyprus</v>
      </c>
      <c r="C94" t="str">
        <f t="shared" si="0"/>
        <v>CY - Cyprus</v>
      </c>
    </row>
    <row r="95" spans="1:3" x14ac:dyDescent="0.3">
      <c r="A95" s="40" t="s">
        <v>174</v>
      </c>
      <c r="B95" s="41" t="str">
        <f>[1]Translations!$B$1554</f>
        <v>Czechia</v>
      </c>
      <c r="C95" t="str">
        <f t="shared" si="0"/>
        <v>CZ - Czechia</v>
      </c>
    </row>
    <row r="96" spans="1:3" x14ac:dyDescent="0.3">
      <c r="A96" s="40" t="s">
        <v>175</v>
      </c>
      <c r="B96" s="41" t="str">
        <f>[1]Translations!$B$1926</f>
        <v>Germany</v>
      </c>
      <c r="C96" t="str">
        <f t="shared" si="0"/>
        <v>DE - Germany</v>
      </c>
    </row>
    <row r="97" spans="1:3" x14ac:dyDescent="0.3">
      <c r="A97" s="40" t="s">
        <v>176</v>
      </c>
      <c r="B97" s="41" t="str">
        <f>[1]Translations!$B$1557</f>
        <v>Djibouti</v>
      </c>
      <c r="C97" t="str">
        <f t="shared" si="0"/>
        <v>DJ - Djibouti</v>
      </c>
    </row>
    <row r="98" spans="1:3" x14ac:dyDescent="0.3">
      <c r="A98" s="40" t="s">
        <v>177</v>
      </c>
      <c r="B98" s="41" t="str">
        <f>[1]Translations!$B$1927</f>
        <v>Denmark</v>
      </c>
      <c r="C98" t="str">
        <f t="shared" si="0"/>
        <v>DK - Denmark</v>
      </c>
    </row>
    <row r="99" spans="1:3" x14ac:dyDescent="0.3">
      <c r="A99" s="40" t="s">
        <v>178</v>
      </c>
      <c r="B99" s="41" t="str">
        <f>[1]Translations!$B$1560</f>
        <v>Dominica</v>
      </c>
      <c r="C99" t="str">
        <f t="shared" si="0"/>
        <v>DM - Dominica</v>
      </c>
    </row>
    <row r="100" spans="1:3" x14ac:dyDescent="0.3">
      <c r="A100" s="40" t="s">
        <v>179</v>
      </c>
      <c r="B100" s="41" t="str">
        <f>[1]Translations!$B$1562</f>
        <v>Dominican Republic</v>
      </c>
      <c r="C100" t="str">
        <f t="shared" si="0"/>
        <v>DO - Dominican Republic</v>
      </c>
    </row>
    <row r="101" spans="1:3" x14ac:dyDescent="0.3">
      <c r="A101" s="40" t="s">
        <v>180</v>
      </c>
      <c r="B101" s="41" t="str">
        <f>[1]Translations!$B$1564</f>
        <v>Algeria</v>
      </c>
      <c r="C101" t="str">
        <f t="shared" si="0"/>
        <v>DZ - Algeria</v>
      </c>
    </row>
    <row r="102" spans="1:3" x14ac:dyDescent="0.3">
      <c r="A102" s="40" t="s">
        <v>181</v>
      </c>
      <c r="B102" s="41" t="str">
        <f>[1]Translations!$B$1566</f>
        <v>Ecuador</v>
      </c>
      <c r="C102" t="str">
        <f t="shared" si="0"/>
        <v>EC - Ecuador</v>
      </c>
    </row>
    <row r="103" spans="1:3" x14ac:dyDescent="0.3">
      <c r="A103" s="40" t="s">
        <v>182</v>
      </c>
      <c r="B103" s="41" t="str">
        <f>[1]Translations!$B$1928</f>
        <v>Estonia</v>
      </c>
      <c r="C103" t="str">
        <f t="shared" si="0"/>
        <v>EE - Estonia</v>
      </c>
    </row>
    <row r="104" spans="1:3" x14ac:dyDescent="0.3">
      <c r="A104" s="40" t="s">
        <v>183</v>
      </c>
      <c r="B104" s="41" t="str">
        <f>[1]Translations!$B$1569</f>
        <v>Egypt</v>
      </c>
      <c r="C104" t="str">
        <f t="shared" ref="C104:C167" si="1">A104&amp;" "&amp;"-"&amp;" "&amp;B104</f>
        <v>EG - Egypt</v>
      </c>
    </row>
    <row r="105" spans="1:3" x14ac:dyDescent="0.3">
      <c r="A105" s="40" t="s">
        <v>184</v>
      </c>
      <c r="B105" s="41" t="str">
        <f>[1]Translations!$B$1571</f>
        <v>Western Sahara</v>
      </c>
      <c r="C105" t="str">
        <f t="shared" si="1"/>
        <v>EH - Western Sahara</v>
      </c>
    </row>
    <row r="106" spans="1:3" x14ac:dyDescent="0.3">
      <c r="A106" s="40" t="s">
        <v>185</v>
      </c>
      <c r="B106" s="41" t="str">
        <f>[1]Translations!$B$1573</f>
        <v>Eritrea</v>
      </c>
      <c r="C106" t="str">
        <f t="shared" si="1"/>
        <v>ER - Eritrea</v>
      </c>
    </row>
    <row r="107" spans="1:3" x14ac:dyDescent="0.3">
      <c r="A107" s="40" t="s">
        <v>186</v>
      </c>
      <c r="B107" s="41" t="str">
        <f>[1]Translations!$B$1929</f>
        <v>Spain</v>
      </c>
      <c r="C107" t="str">
        <f t="shared" si="1"/>
        <v>ES - Spain</v>
      </c>
    </row>
    <row r="108" spans="1:3" x14ac:dyDescent="0.3">
      <c r="A108" s="40" t="s">
        <v>187</v>
      </c>
      <c r="B108" s="41" t="str">
        <f>[1]Translations!$B$1576</f>
        <v>Ethiopia</v>
      </c>
      <c r="C108" t="str">
        <f t="shared" si="1"/>
        <v>ET - Ethiopia</v>
      </c>
    </row>
    <row r="109" spans="1:3" x14ac:dyDescent="0.3">
      <c r="A109" s="40" t="s">
        <v>188</v>
      </c>
      <c r="B109" s="41" t="str">
        <f>[1]Translations!$B$1578</f>
        <v>European Community</v>
      </c>
      <c r="C109" t="str">
        <f t="shared" si="1"/>
        <v>EU - European Community</v>
      </c>
    </row>
    <row r="110" spans="1:3" x14ac:dyDescent="0.3">
      <c r="A110" s="40" t="s">
        <v>189</v>
      </c>
      <c r="B110" s="41" t="str">
        <f>[1]Translations!$B$1930</f>
        <v>Finland</v>
      </c>
      <c r="C110" t="str">
        <f t="shared" si="1"/>
        <v>FI - Finland</v>
      </c>
    </row>
    <row r="111" spans="1:3" x14ac:dyDescent="0.3">
      <c r="A111" s="40" t="s">
        <v>190</v>
      </c>
      <c r="B111" s="41" t="str">
        <f>[1]Translations!$B$1581</f>
        <v>Fiji</v>
      </c>
      <c r="C111" t="str">
        <f t="shared" si="1"/>
        <v>FJ - Fiji</v>
      </c>
    </row>
    <row r="112" spans="1:3" x14ac:dyDescent="0.3">
      <c r="A112" s="40" t="s">
        <v>191</v>
      </c>
      <c r="B112" s="41" t="str">
        <f>[1]Translations!$B$1583</f>
        <v>Falkland Islands</v>
      </c>
      <c r="C112" t="str">
        <f t="shared" si="1"/>
        <v>FK - Falkland Islands</v>
      </c>
    </row>
    <row r="113" spans="1:3" x14ac:dyDescent="0.3">
      <c r="A113" s="40" t="s">
        <v>192</v>
      </c>
      <c r="B113" s="41" t="str">
        <f>[1]Translations!$B$1585</f>
        <v>Micronesia, Federated States of</v>
      </c>
      <c r="C113" t="str">
        <f t="shared" si="1"/>
        <v>FM - Micronesia, Federated States of</v>
      </c>
    </row>
    <row r="114" spans="1:3" x14ac:dyDescent="0.3">
      <c r="A114" s="40" t="s">
        <v>193</v>
      </c>
      <c r="B114" s="41" t="str">
        <f>[1]Translations!$B$1587</f>
        <v>Faroe Islands</v>
      </c>
      <c r="C114" t="str">
        <f t="shared" si="1"/>
        <v>FO - Faroe Islands</v>
      </c>
    </row>
    <row r="115" spans="1:3" x14ac:dyDescent="0.3">
      <c r="A115" s="40" t="s">
        <v>194</v>
      </c>
      <c r="B115" s="41" t="str">
        <f>[1]Translations!$B$1931</f>
        <v>France</v>
      </c>
      <c r="C115" t="str">
        <f t="shared" si="1"/>
        <v>FR - France</v>
      </c>
    </row>
    <row r="116" spans="1:3" x14ac:dyDescent="0.3">
      <c r="A116" s="40" t="s">
        <v>195</v>
      </c>
      <c r="B116" s="41" t="str">
        <f>[1]Translations!$B$1590</f>
        <v>Gabon</v>
      </c>
      <c r="C116" t="str">
        <f t="shared" si="1"/>
        <v>GA - Gabon</v>
      </c>
    </row>
    <row r="117" spans="1:3" x14ac:dyDescent="0.3">
      <c r="A117" s="40" t="s">
        <v>196</v>
      </c>
      <c r="B117" s="41" t="str">
        <f>[1]Translations!$B$1932</f>
        <v>United Kingdom</v>
      </c>
      <c r="C117" t="str">
        <f t="shared" si="1"/>
        <v>GB - United Kingdom</v>
      </c>
    </row>
    <row r="118" spans="1:3" x14ac:dyDescent="0.3">
      <c r="A118" s="40" t="s">
        <v>197</v>
      </c>
      <c r="B118" s="41" t="str">
        <f>[1]Translations!$B$1593</f>
        <v>Grenada</v>
      </c>
      <c r="C118" t="str">
        <f t="shared" si="1"/>
        <v>GD - Grenada</v>
      </c>
    </row>
    <row r="119" spans="1:3" x14ac:dyDescent="0.3">
      <c r="A119" s="40" t="s">
        <v>198</v>
      </c>
      <c r="B119" s="41" t="str">
        <f>[1]Translations!$B$1595</f>
        <v>Georgia</v>
      </c>
      <c r="C119" t="str">
        <f t="shared" si="1"/>
        <v>GE - Georgia</v>
      </c>
    </row>
    <row r="120" spans="1:3" x14ac:dyDescent="0.3">
      <c r="A120" s="40" t="s">
        <v>199</v>
      </c>
      <c r="B120" s="41" t="str">
        <f>[1]Translations!$B$1597</f>
        <v>French Guyana</v>
      </c>
      <c r="C120" t="str">
        <f t="shared" si="1"/>
        <v>GF - French Guyana</v>
      </c>
    </row>
    <row r="121" spans="1:3" x14ac:dyDescent="0.3">
      <c r="A121" s="40" t="s">
        <v>200</v>
      </c>
      <c r="B121" s="41" t="str">
        <f>[1]Translations!$B$1599</f>
        <v>Guernsey</v>
      </c>
      <c r="C121" t="str">
        <f t="shared" si="1"/>
        <v>GG - Guernsey</v>
      </c>
    </row>
    <row r="122" spans="1:3" x14ac:dyDescent="0.3">
      <c r="A122" s="40" t="s">
        <v>201</v>
      </c>
      <c r="B122" s="41" t="str">
        <f>[1]Translations!$B$1601</f>
        <v>Ghana</v>
      </c>
      <c r="C122" t="str">
        <f t="shared" si="1"/>
        <v>GH - Ghana</v>
      </c>
    </row>
    <row r="123" spans="1:3" x14ac:dyDescent="0.3">
      <c r="A123" s="40" t="s">
        <v>202</v>
      </c>
      <c r="B123" s="41" t="str">
        <f>[1]Translations!$B$1603</f>
        <v>Gibraltar</v>
      </c>
      <c r="C123" t="str">
        <f t="shared" si="1"/>
        <v>GI - Gibraltar</v>
      </c>
    </row>
    <row r="124" spans="1:3" x14ac:dyDescent="0.3">
      <c r="A124" s="40" t="s">
        <v>203</v>
      </c>
      <c r="B124" s="41" t="str">
        <f>[1]Translations!$B$1605</f>
        <v>Greenland</v>
      </c>
      <c r="C124" t="str">
        <f t="shared" si="1"/>
        <v>GL - Greenland</v>
      </c>
    </row>
    <row r="125" spans="1:3" x14ac:dyDescent="0.3">
      <c r="A125" s="40" t="s">
        <v>204</v>
      </c>
      <c r="B125" s="41" t="str">
        <f>[1]Translations!$B$1607</f>
        <v>Gambia</v>
      </c>
      <c r="C125" t="str">
        <f t="shared" si="1"/>
        <v>GM - Gambia</v>
      </c>
    </row>
    <row r="126" spans="1:3" x14ac:dyDescent="0.3">
      <c r="A126" s="40" t="s">
        <v>205</v>
      </c>
      <c r="B126" s="41" t="str">
        <f>[1]Translations!$B$1609</f>
        <v>Guinea</v>
      </c>
      <c r="C126" t="str">
        <f t="shared" si="1"/>
        <v>GN - Guinea</v>
      </c>
    </row>
    <row r="127" spans="1:3" x14ac:dyDescent="0.3">
      <c r="A127" s="40" t="s">
        <v>206</v>
      </c>
      <c r="B127" s="41" t="str">
        <f>[1]Translations!$B$1611</f>
        <v>Guadeloupe</v>
      </c>
      <c r="C127" t="str">
        <f t="shared" si="1"/>
        <v>GP - Guadeloupe</v>
      </c>
    </row>
    <row r="128" spans="1:3" x14ac:dyDescent="0.3">
      <c r="A128" s="40" t="s">
        <v>207</v>
      </c>
      <c r="B128" s="41" t="str">
        <f>[1]Translations!$B$1613</f>
        <v>Equatorial Guinea</v>
      </c>
      <c r="C128" t="str">
        <f t="shared" si="1"/>
        <v>GQ - Equatorial Guinea</v>
      </c>
    </row>
    <row r="129" spans="1:3" x14ac:dyDescent="0.3">
      <c r="A129" s="40" t="s">
        <v>208</v>
      </c>
      <c r="B129" s="41" t="str">
        <f>[1]Translations!$B$1933</f>
        <v>Greece</v>
      </c>
      <c r="C129" t="str">
        <f t="shared" si="1"/>
        <v>GR - Greece</v>
      </c>
    </row>
    <row r="130" spans="1:3" x14ac:dyDescent="0.3">
      <c r="A130" s="40" t="s">
        <v>209</v>
      </c>
      <c r="B130" s="41" t="str">
        <f>[1]Translations!$B$1616</f>
        <v>South Georgia and South Sandwich</v>
      </c>
      <c r="C130" t="str">
        <f t="shared" si="1"/>
        <v>GS - South Georgia and South Sandwich</v>
      </c>
    </row>
    <row r="131" spans="1:3" x14ac:dyDescent="0.3">
      <c r="A131" s="40" t="s">
        <v>210</v>
      </c>
      <c r="B131" s="41" t="str">
        <f>[1]Translations!$B$1618</f>
        <v>Guatemala</v>
      </c>
      <c r="C131" t="str">
        <f t="shared" si="1"/>
        <v>GT - Guatemala</v>
      </c>
    </row>
    <row r="132" spans="1:3" x14ac:dyDescent="0.3">
      <c r="A132" s="40" t="s">
        <v>211</v>
      </c>
      <c r="B132" s="41" t="str">
        <f>[1]Translations!$B$1620</f>
        <v>Guam</v>
      </c>
      <c r="C132" t="str">
        <f t="shared" si="1"/>
        <v>GU - Guam</v>
      </c>
    </row>
    <row r="133" spans="1:3" x14ac:dyDescent="0.3">
      <c r="A133" s="40" t="s">
        <v>212</v>
      </c>
      <c r="B133" s="41" t="str">
        <f>[1]Translations!$B$1622</f>
        <v>Guinea-Bissau</v>
      </c>
      <c r="C133" t="str">
        <f t="shared" si="1"/>
        <v>GW - Guinea-Bissau</v>
      </c>
    </row>
    <row r="134" spans="1:3" x14ac:dyDescent="0.3">
      <c r="A134" s="40" t="s">
        <v>213</v>
      </c>
      <c r="B134" s="41" t="str">
        <f>[1]Translations!$B$1624</f>
        <v>Guyana</v>
      </c>
      <c r="C134" t="str">
        <f t="shared" si="1"/>
        <v>GY - Guyana</v>
      </c>
    </row>
    <row r="135" spans="1:3" x14ac:dyDescent="0.3">
      <c r="A135" s="40" t="s">
        <v>214</v>
      </c>
      <c r="B135" s="41" t="str">
        <f>[1]Translations!$B$1626</f>
        <v>Hong Kong</v>
      </c>
      <c r="C135" t="str">
        <f t="shared" si="1"/>
        <v>HK - Hong Kong</v>
      </c>
    </row>
    <row r="136" spans="1:3" x14ac:dyDescent="0.3">
      <c r="A136" s="40" t="s">
        <v>215</v>
      </c>
      <c r="B136" s="41" t="str">
        <f>[1]Translations!$B$1628</f>
        <v>Heard Island and McDonald Islands</v>
      </c>
      <c r="C136" t="str">
        <f t="shared" si="1"/>
        <v>HM - Heard Island and McDonald Islands</v>
      </c>
    </row>
    <row r="137" spans="1:3" x14ac:dyDescent="0.3">
      <c r="A137" s="40" t="s">
        <v>216</v>
      </c>
      <c r="B137" s="41" t="str">
        <f>[1]Translations!$B$1630</f>
        <v>Honduras</v>
      </c>
      <c r="C137" t="str">
        <f t="shared" si="1"/>
        <v>HN - Honduras</v>
      </c>
    </row>
    <row r="138" spans="1:3" x14ac:dyDescent="0.3">
      <c r="A138" s="40" t="s">
        <v>217</v>
      </c>
      <c r="B138" s="41" t="str">
        <f>[1]Translations!$B$1934</f>
        <v>Croatia</v>
      </c>
      <c r="C138" t="str">
        <f t="shared" si="1"/>
        <v>HR - Croatia</v>
      </c>
    </row>
    <row r="139" spans="1:3" x14ac:dyDescent="0.3">
      <c r="A139" s="40" t="s">
        <v>218</v>
      </c>
      <c r="B139" s="41" t="str">
        <f>[1]Translations!$B$1633</f>
        <v>Haiti</v>
      </c>
      <c r="C139" t="str">
        <f t="shared" si="1"/>
        <v>HT - Haiti</v>
      </c>
    </row>
    <row r="140" spans="1:3" x14ac:dyDescent="0.3">
      <c r="A140" s="40" t="s">
        <v>219</v>
      </c>
      <c r="B140" s="41" t="str">
        <f>[1]Translations!$B$1935</f>
        <v>Hungary</v>
      </c>
      <c r="C140" t="str">
        <f t="shared" si="1"/>
        <v>HU - Hungary</v>
      </c>
    </row>
    <row r="141" spans="1:3" x14ac:dyDescent="0.3">
      <c r="A141" s="40" t="s">
        <v>220</v>
      </c>
      <c r="B141" s="41" t="str">
        <f>[1]Translations!$B$1636</f>
        <v>Indonesia</v>
      </c>
      <c r="C141" t="str">
        <f t="shared" si="1"/>
        <v>ID - Indonesia</v>
      </c>
    </row>
    <row r="142" spans="1:3" x14ac:dyDescent="0.3">
      <c r="A142" s="40" t="s">
        <v>221</v>
      </c>
      <c r="B142" s="41" t="str">
        <f>[1]Translations!$B$1936</f>
        <v>Ireland</v>
      </c>
      <c r="C142" t="str">
        <f t="shared" si="1"/>
        <v>IE - Ireland</v>
      </c>
    </row>
    <row r="143" spans="1:3" x14ac:dyDescent="0.3">
      <c r="A143" s="40" t="s">
        <v>222</v>
      </c>
      <c r="B143" s="41" t="str">
        <f>[1]Translations!$B$1639</f>
        <v>Israel</v>
      </c>
      <c r="C143" t="str">
        <f t="shared" si="1"/>
        <v>IL - Israel</v>
      </c>
    </row>
    <row r="144" spans="1:3" x14ac:dyDescent="0.3">
      <c r="A144" s="40" t="s">
        <v>223</v>
      </c>
      <c r="B144" s="41" t="str">
        <f>[1]Translations!$B$1641</f>
        <v>Isle of Man</v>
      </c>
      <c r="C144" t="str">
        <f t="shared" si="1"/>
        <v>IM - Isle of Man</v>
      </c>
    </row>
    <row r="145" spans="1:3" x14ac:dyDescent="0.3">
      <c r="A145" s="40" t="s">
        <v>224</v>
      </c>
      <c r="B145" s="41" t="str">
        <f>[1]Translations!$B$1643</f>
        <v>India</v>
      </c>
      <c r="C145" t="str">
        <f t="shared" si="1"/>
        <v>IN - India</v>
      </c>
    </row>
    <row r="146" spans="1:3" x14ac:dyDescent="0.3">
      <c r="A146" s="40" t="s">
        <v>225</v>
      </c>
      <c r="B146" s="41" t="str">
        <f>[1]Translations!$B$1645</f>
        <v>British Indian Ocean Territory</v>
      </c>
      <c r="C146" t="str">
        <f t="shared" si="1"/>
        <v>IO - British Indian Ocean Territory</v>
      </c>
    </row>
    <row r="147" spans="1:3" x14ac:dyDescent="0.3">
      <c r="A147" s="40" t="s">
        <v>226</v>
      </c>
      <c r="B147" s="41" t="str">
        <f>[1]Translations!$B$1644</f>
        <v>New Zealand Dollar</v>
      </c>
      <c r="C147" t="str">
        <f t="shared" si="1"/>
        <v>IQ - New Zealand Dollar</v>
      </c>
    </row>
    <row r="148" spans="1:3" x14ac:dyDescent="0.3">
      <c r="A148" s="40" t="s">
        <v>227</v>
      </c>
      <c r="B148" s="41" t="str">
        <f>[1]Translations!$B$1649</f>
        <v>Iran, Islamic Republic of</v>
      </c>
      <c r="C148" t="str">
        <f t="shared" si="1"/>
        <v>IR - Iran, Islamic Republic of</v>
      </c>
    </row>
    <row r="149" spans="1:3" x14ac:dyDescent="0.3">
      <c r="A149" s="40" t="s">
        <v>228</v>
      </c>
      <c r="B149" s="41" t="str">
        <f>[1]Translations!$B$1937</f>
        <v>Iceland</v>
      </c>
      <c r="C149" t="str">
        <f t="shared" si="1"/>
        <v>IS - Iceland</v>
      </c>
    </row>
    <row r="150" spans="1:3" x14ac:dyDescent="0.3">
      <c r="A150" s="40" t="s">
        <v>229</v>
      </c>
      <c r="B150" s="41" t="str">
        <f>[1]Translations!$B$1938</f>
        <v>Italy</v>
      </c>
      <c r="C150" t="str">
        <f t="shared" si="1"/>
        <v>IT - Italy</v>
      </c>
    </row>
    <row r="151" spans="1:3" x14ac:dyDescent="0.3">
      <c r="A151" s="40" t="s">
        <v>230</v>
      </c>
      <c r="B151" s="41" t="str">
        <f>[1]Translations!$B$1653</f>
        <v>Jersey</v>
      </c>
      <c r="C151" t="str">
        <f t="shared" si="1"/>
        <v>JE - Jersey</v>
      </c>
    </row>
    <row r="152" spans="1:3" x14ac:dyDescent="0.3">
      <c r="A152" s="40" t="s">
        <v>231</v>
      </c>
      <c r="B152" s="41" t="str">
        <f>[1]Translations!$B$1655</f>
        <v>Jamaica</v>
      </c>
      <c r="C152" t="str">
        <f t="shared" si="1"/>
        <v>JM - Jamaica</v>
      </c>
    </row>
    <row r="153" spans="1:3" x14ac:dyDescent="0.3">
      <c r="A153" s="40" t="s">
        <v>232</v>
      </c>
      <c r="B153" s="41" t="str">
        <f>[1]Translations!$B$1657</f>
        <v>Jordan</v>
      </c>
      <c r="C153" t="str">
        <f t="shared" si="1"/>
        <v>JO - Jordan</v>
      </c>
    </row>
    <row r="154" spans="1:3" x14ac:dyDescent="0.3">
      <c r="A154" s="40" t="s">
        <v>233</v>
      </c>
      <c r="B154" s="41" t="str">
        <f>[1]Translations!$B$1659</f>
        <v>Japan</v>
      </c>
      <c r="C154" t="str">
        <f t="shared" si="1"/>
        <v>JP - Japan</v>
      </c>
    </row>
    <row r="155" spans="1:3" x14ac:dyDescent="0.3">
      <c r="A155" s="40" t="s">
        <v>234</v>
      </c>
      <c r="B155" s="41" t="str">
        <f>[1]Translations!$B$1661</f>
        <v>Kenya</v>
      </c>
      <c r="C155" t="str">
        <f t="shared" si="1"/>
        <v>KE - Kenya</v>
      </c>
    </row>
    <row r="156" spans="1:3" x14ac:dyDescent="0.3">
      <c r="A156" s="40" t="s">
        <v>235</v>
      </c>
      <c r="B156" s="41" t="str">
        <f>[1]Translations!$B$1663</f>
        <v>Kyrgyz, Republic</v>
      </c>
      <c r="C156" t="str">
        <f t="shared" si="1"/>
        <v>KG - Kyrgyz, Republic</v>
      </c>
    </row>
    <row r="157" spans="1:3" x14ac:dyDescent="0.3">
      <c r="A157" s="40" t="s">
        <v>236</v>
      </c>
      <c r="B157" s="41" t="str">
        <f>[1]Translations!$B$1665</f>
        <v>Cambodia</v>
      </c>
      <c r="C157" t="str">
        <f t="shared" si="1"/>
        <v>KH - Cambodia</v>
      </c>
    </row>
    <row r="158" spans="1:3" x14ac:dyDescent="0.3">
      <c r="A158" s="40" t="s">
        <v>237</v>
      </c>
      <c r="B158" s="41" t="str">
        <f>[1]Translations!$B$1667</f>
        <v>Kiribati</v>
      </c>
      <c r="C158" t="str">
        <f t="shared" si="1"/>
        <v>KI - Kiribati</v>
      </c>
    </row>
    <row r="159" spans="1:3" x14ac:dyDescent="0.3">
      <c r="A159" s="40" t="s">
        <v>238</v>
      </c>
      <c r="B159" s="41" t="str">
        <f>[1]Translations!$B$1669</f>
        <v>Comoros</v>
      </c>
      <c r="C159" t="str">
        <f t="shared" si="1"/>
        <v>KM - Comoros</v>
      </c>
    </row>
    <row r="160" spans="1:3" x14ac:dyDescent="0.3">
      <c r="A160" s="40" t="s">
        <v>239</v>
      </c>
      <c r="B160" s="41" t="str">
        <f>[1]Translations!$B$1671</f>
        <v>St Kitts and Nevis</v>
      </c>
      <c r="C160" t="str">
        <f t="shared" si="1"/>
        <v>KN - St Kitts and Nevis</v>
      </c>
    </row>
    <row r="161" spans="1:3" x14ac:dyDescent="0.3">
      <c r="A161" s="40" t="s">
        <v>240</v>
      </c>
      <c r="B161" s="41" t="str">
        <f>[1]Translations!$B$1673</f>
        <v>Korea, Democratic People’s Republ</v>
      </c>
      <c r="C161" t="str">
        <f t="shared" si="1"/>
        <v>KP - Korea, Democratic People’s Republ</v>
      </c>
    </row>
    <row r="162" spans="1:3" x14ac:dyDescent="0.3">
      <c r="A162" s="40" t="s">
        <v>241</v>
      </c>
      <c r="B162" s="41" t="str">
        <f>[1]Translations!$B$1675</f>
        <v>Korea, Republic of</v>
      </c>
      <c r="C162" t="str">
        <f t="shared" si="1"/>
        <v>KR - Korea, Republic of</v>
      </c>
    </row>
    <row r="163" spans="1:3" x14ac:dyDescent="0.3">
      <c r="A163" s="40" t="s">
        <v>242</v>
      </c>
      <c r="B163" s="41" t="str">
        <f>[1]Translations!$B$1677</f>
        <v>Kuwait</v>
      </c>
      <c r="C163" t="str">
        <f t="shared" si="1"/>
        <v>KW - Kuwait</v>
      </c>
    </row>
    <row r="164" spans="1:3" x14ac:dyDescent="0.3">
      <c r="A164" s="40" t="s">
        <v>243</v>
      </c>
      <c r="B164" s="41" t="str">
        <f>[1]Translations!$B$1679</f>
        <v>Cayman Islands</v>
      </c>
      <c r="C164" t="str">
        <f t="shared" si="1"/>
        <v>KY - Cayman Islands</v>
      </c>
    </row>
    <row r="165" spans="1:3" x14ac:dyDescent="0.3">
      <c r="A165" s="40" t="s">
        <v>244</v>
      </c>
      <c r="B165" s="41" t="str">
        <f>[1]Translations!$B$1681</f>
        <v>Kazakhstan</v>
      </c>
      <c r="C165" t="str">
        <f t="shared" si="1"/>
        <v>KZ - Kazakhstan</v>
      </c>
    </row>
    <row r="166" spans="1:3" x14ac:dyDescent="0.3">
      <c r="A166" s="40" t="s">
        <v>245</v>
      </c>
      <c r="B166" s="41" t="str">
        <f>[1]Translations!$B$1683</f>
        <v>Lao People’s Democratic Republic</v>
      </c>
      <c r="C166" t="str">
        <f t="shared" si="1"/>
        <v>LA - Lao People’s Democratic Republic</v>
      </c>
    </row>
    <row r="167" spans="1:3" x14ac:dyDescent="0.3">
      <c r="A167" s="40" t="s">
        <v>246</v>
      </c>
      <c r="B167" s="41" t="str">
        <f>[1]Translations!$B$1685</f>
        <v>Lebanon</v>
      </c>
      <c r="C167" t="str">
        <f t="shared" si="1"/>
        <v>LB - Lebanon</v>
      </c>
    </row>
    <row r="168" spans="1:3" x14ac:dyDescent="0.3">
      <c r="A168" s="40" t="s">
        <v>247</v>
      </c>
      <c r="B168" s="41" t="str">
        <f>[1]Translations!$B$1686</f>
        <v>St Lucia</v>
      </c>
      <c r="C168" t="str">
        <f t="shared" ref="C168:C231" si="2">A168&amp;" "&amp;"-"&amp;" "&amp;B168</f>
        <v>LC - St Lucia</v>
      </c>
    </row>
    <row r="169" spans="1:3" x14ac:dyDescent="0.3">
      <c r="A169" s="40" t="s">
        <v>248</v>
      </c>
      <c r="B169" s="41" t="str">
        <f>[1]Translations!$B$1939</f>
        <v>Liechtenstein</v>
      </c>
      <c r="C169" t="str">
        <f t="shared" si="2"/>
        <v>LI - Liechtenstein</v>
      </c>
    </row>
    <row r="170" spans="1:3" x14ac:dyDescent="0.3">
      <c r="A170" s="40" t="s">
        <v>249</v>
      </c>
      <c r="B170" s="41" t="str">
        <f>[1]Translations!$B$1689</f>
        <v>Sri Lanka</v>
      </c>
      <c r="C170" t="str">
        <f t="shared" si="2"/>
        <v>LK - Sri Lanka</v>
      </c>
    </row>
    <row r="171" spans="1:3" x14ac:dyDescent="0.3">
      <c r="A171" s="40" t="s">
        <v>250</v>
      </c>
      <c r="B171" s="41" t="str">
        <f>[1]Translations!$B$1691</f>
        <v>Liberia</v>
      </c>
      <c r="C171" t="str">
        <f t="shared" si="2"/>
        <v>LR - Liberia</v>
      </c>
    </row>
    <row r="172" spans="1:3" x14ac:dyDescent="0.3">
      <c r="A172" s="40" t="s">
        <v>251</v>
      </c>
      <c r="B172" s="41" t="str">
        <f>[1]Translations!$B$1693</f>
        <v>Lesotho</v>
      </c>
      <c r="C172" t="str">
        <f t="shared" si="2"/>
        <v>LS - Lesotho</v>
      </c>
    </row>
    <row r="173" spans="1:3" x14ac:dyDescent="0.3">
      <c r="A173" s="40" t="s">
        <v>252</v>
      </c>
      <c r="B173" s="41" t="str">
        <f>[1]Translations!$B$1940</f>
        <v>Lithuania</v>
      </c>
      <c r="C173" t="str">
        <f t="shared" si="2"/>
        <v>LT - Lithuania</v>
      </c>
    </row>
    <row r="174" spans="1:3" x14ac:dyDescent="0.3">
      <c r="A174" s="40" t="s">
        <v>253</v>
      </c>
      <c r="B174" s="41" t="str">
        <f>[1]Translations!$B$1941</f>
        <v>Luxembourg</v>
      </c>
      <c r="C174" t="str">
        <f t="shared" si="2"/>
        <v>LU - Luxembourg</v>
      </c>
    </row>
    <row r="175" spans="1:3" x14ac:dyDescent="0.3">
      <c r="A175" s="40" t="s">
        <v>254</v>
      </c>
      <c r="B175" s="41" t="str">
        <f>[1]Translations!$B$1942</f>
        <v>Latvia</v>
      </c>
      <c r="C175" t="str">
        <f t="shared" si="2"/>
        <v>LV - Latvia</v>
      </c>
    </row>
    <row r="176" spans="1:3" x14ac:dyDescent="0.3">
      <c r="A176" s="40" t="s">
        <v>255</v>
      </c>
      <c r="B176" s="41" t="str">
        <f>[1]Translations!$B$1698</f>
        <v>Libya</v>
      </c>
      <c r="C176" t="str">
        <f t="shared" si="2"/>
        <v>LY - Libya</v>
      </c>
    </row>
    <row r="177" spans="1:3" x14ac:dyDescent="0.3">
      <c r="A177" s="40" t="s">
        <v>256</v>
      </c>
      <c r="B177" s="41" t="str">
        <f>[1]Translations!$B$1700</f>
        <v>Morocco</v>
      </c>
      <c r="C177" t="str">
        <f t="shared" si="2"/>
        <v>MA - Morocco</v>
      </c>
    </row>
    <row r="178" spans="1:3" x14ac:dyDescent="0.3">
      <c r="A178" s="40" t="s">
        <v>257</v>
      </c>
      <c r="B178" s="41" t="str">
        <f>[1]Translations!$B$1702</f>
        <v>Monaco</v>
      </c>
      <c r="C178" t="str">
        <f t="shared" si="2"/>
        <v>MC - Monaco</v>
      </c>
    </row>
    <row r="179" spans="1:3" x14ac:dyDescent="0.3">
      <c r="A179" s="40" t="s">
        <v>258</v>
      </c>
      <c r="B179" s="41" t="str">
        <f>[1]Translations!$B$1704</f>
        <v>Moldova, Republic of</v>
      </c>
      <c r="C179" t="str">
        <f t="shared" si="2"/>
        <v>MD - Moldova, Republic of</v>
      </c>
    </row>
    <row r="180" spans="1:3" x14ac:dyDescent="0.3">
      <c r="A180" s="40" t="s">
        <v>259</v>
      </c>
      <c r="B180" s="41" t="str">
        <f>[1]Translations!$B$1706</f>
        <v>Montenegro</v>
      </c>
      <c r="C180" t="str">
        <f t="shared" si="2"/>
        <v>ME - Montenegro</v>
      </c>
    </row>
    <row r="181" spans="1:3" x14ac:dyDescent="0.3">
      <c r="A181" s="40" t="s">
        <v>260</v>
      </c>
      <c r="B181" s="41" t="str">
        <f>[1]Translations!$B$1708</f>
        <v>Saint Martin (French part)</v>
      </c>
      <c r="C181" t="str">
        <f t="shared" si="2"/>
        <v>MF - Saint Martin (French part)</v>
      </c>
    </row>
    <row r="182" spans="1:3" x14ac:dyDescent="0.3">
      <c r="A182" s="40" t="s">
        <v>261</v>
      </c>
      <c r="B182" s="41" t="str">
        <f>[1]Translations!$B$1710</f>
        <v>Madagascar</v>
      </c>
      <c r="C182" t="str">
        <f t="shared" si="2"/>
        <v>MG - Madagascar</v>
      </c>
    </row>
    <row r="183" spans="1:3" x14ac:dyDescent="0.3">
      <c r="A183" s="40" t="s">
        <v>262</v>
      </c>
      <c r="B183" s="41" t="str">
        <f>[1]Translations!$B$1712</f>
        <v>Marshall Islands</v>
      </c>
      <c r="C183" t="str">
        <f t="shared" si="2"/>
        <v>MH - Marshall Islands</v>
      </c>
    </row>
    <row r="184" spans="1:3" x14ac:dyDescent="0.3">
      <c r="A184" s="40" t="s">
        <v>263</v>
      </c>
      <c r="B184" s="41" t="str">
        <f>[1]Translations!$B$1714</f>
        <v>North Macedonia</v>
      </c>
      <c r="C184" t="str">
        <f t="shared" si="2"/>
        <v>MK - North Macedonia</v>
      </c>
    </row>
    <row r="185" spans="1:3" x14ac:dyDescent="0.3">
      <c r="A185" s="40" t="s">
        <v>264</v>
      </c>
      <c r="B185" s="41" t="str">
        <f>[1]Translations!$B$1716</f>
        <v>Mali</v>
      </c>
      <c r="C185" t="str">
        <f t="shared" si="2"/>
        <v>ML - Mali</v>
      </c>
    </row>
    <row r="186" spans="1:3" x14ac:dyDescent="0.3">
      <c r="A186" s="40" t="s">
        <v>265</v>
      </c>
      <c r="B186" s="41" t="str">
        <f>[1]Translations!$B$1718</f>
        <v>Myanmar</v>
      </c>
      <c r="C186" t="str">
        <f t="shared" si="2"/>
        <v>MM - Myanmar</v>
      </c>
    </row>
    <row r="187" spans="1:3" x14ac:dyDescent="0.3">
      <c r="A187" s="40" t="s">
        <v>266</v>
      </c>
      <c r="B187" s="41" t="str">
        <f>[1]Translations!$B$1720</f>
        <v>Mongolia</v>
      </c>
      <c r="C187" t="str">
        <f t="shared" si="2"/>
        <v>MN - Mongolia</v>
      </c>
    </row>
    <row r="188" spans="1:3" x14ac:dyDescent="0.3">
      <c r="A188" s="40" t="s">
        <v>267</v>
      </c>
      <c r="B188" s="41" t="str">
        <f>[1]Translations!$B$1722</f>
        <v>Macao</v>
      </c>
      <c r="C188" t="str">
        <f t="shared" si="2"/>
        <v>MO - Macao</v>
      </c>
    </row>
    <row r="189" spans="1:3" x14ac:dyDescent="0.3">
      <c r="A189" s="40" t="s">
        <v>268</v>
      </c>
      <c r="B189" s="41" t="str">
        <f>[1]Translations!$B$1724</f>
        <v>Northern Mariana Islands</v>
      </c>
      <c r="C189" t="str">
        <f t="shared" si="2"/>
        <v>MP - Northern Mariana Islands</v>
      </c>
    </row>
    <row r="190" spans="1:3" x14ac:dyDescent="0.3">
      <c r="A190" s="40" t="s">
        <v>269</v>
      </c>
      <c r="B190" s="41" t="str">
        <f>[1]Translations!$B$1726</f>
        <v>Martinique</v>
      </c>
      <c r="C190" t="str">
        <f t="shared" si="2"/>
        <v>MQ - Martinique</v>
      </c>
    </row>
    <row r="191" spans="1:3" x14ac:dyDescent="0.3">
      <c r="A191" s="40" t="s">
        <v>270</v>
      </c>
      <c r="B191" s="41" t="str">
        <f>[1]Translations!$B$1728</f>
        <v>Mauritania</v>
      </c>
      <c r="C191" t="str">
        <f t="shared" si="2"/>
        <v>MR - Mauritania</v>
      </c>
    </row>
    <row r="192" spans="1:3" x14ac:dyDescent="0.3">
      <c r="A192" s="40" t="s">
        <v>271</v>
      </c>
      <c r="B192" s="41" t="str">
        <f>[1]Translations!$B$1730</f>
        <v>Montserrat</v>
      </c>
      <c r="C192" t="str">
        <f t="shared" si="2"/>
        <v>MS - Montserrat</v>
      </c>
    </row>
    <row r="193" spans="1:3" x14ac:dyDescent="0.3">
      <c r="A193" s="40" t="s">
        <v>272</v>
      </c>
      <c r="B193" s="41" t="str">
        <f>[1]Translations!$B$1943</f>
        <v>Malta</v>
      </c>
      <c r="C193" t="str">
        <f t="shared" si="2"/>
        <v>MT - Malta</v>
      </c>
    </row>
    <row r="194" spans="1:3" x14ac:dyDescent="0.3">
      <c r="A194" s="40" t="s">
        <v>273</v>
      </c>
      <c r="B194" s="41" t="str">
        <f>[1]Translations!$B$1733</f>
        <v>Mauritius</v>
      </c>
      <c r="C194" t="str">
        <f t="shared" si="2"/>
        <v>MU - Mauritius</v>
      </c>
    </row>
    <row r="195" spans="1:3" x14ac:dyDescent="0.3">
      <c r="A195" s="40" t="s">
        <v>274</v>
      </c>
      <c r="B195" s="41" t="str">
        <f>[1]Translations!$B$1735</f>
        <v>Maldives</v>
      </c>
      <c r="C195" t="str">
        <f t="shared" si="2"/>
        <v>MV - Maldives</v>
      </c>
    </row>
    <row r="196" spans="1:3" x14ac:dyDescent="0.3">
      <c r="A196" s="40" t="s">
        <v>275</v>
      </c>
      <c r="B196" s="41" t="str">
        <f>[1]Translations!$B$1737</f>
        <v>Malawi</v>
      </c>
      <c r="C196" t="str">
        <f t="shared" si="2"/>
        <v>MW - Malawi</v>
      </c>
    </row>
    <row r="197" spans="1:3" x14ac:dyDescent="0.3">
      <c r="A197" s="40" t="s">
        <v>276</v>
      </c>
      <c r="B197" s="41" t="str">
        <f>[1]Translations!$B$1739</f>
        <v>Mexico</v>
      </c>
      <c r="C197" t="str">
        <f t="shared" si="2"/>
        <v>MX - Mexico</v>
      </c>
    </row>
    <row r="198" spans="1:3" x14ac:dyDescent="0.3">
      <c r="A198" s="40" t="s">
        <v>277</v>
      </c>
      <c r="B198" s="41" t="str">
        <f>[1]Translations!$B$1741</f>
        <v>Malaysia</v>
      </c>
      <c r="C198" t="str">
        <f t="shared" si="2"/>
        <v>MY - Malaysia</v>
      </c>
    </row>
    <row r="199" spans="1:3" x14ac:dyDescent="0.3">
      <c r="A199" s="40" t="s">
        <v>278</v>
      </c>
      <c r="B199" s="41" t="str">
        <f>[1]Translations!$B$1743</f>
        <v>Mozambique</v>
      </c>
      <c r="C199" t="str">
        <f t="shared" si="2"/>
        <v>MZ - Mozambique</v>
      </c>
    </row>
    <row r="200" spans="1:3" x14ac:dyDescent="0.3">
      <c r="A200" s="40" t="s">
        <v>279</v>
      </c>
      <c r="B200" s="41" t="str">
        <f>[1]Translations!$B$1745</f>
        <v>Namibia</v>
      </c>
      <c r="C200" t="str">
        <f t="shared" si="2"/>
        <v>NA - Namibia</v>
      </c>
    </row>
    <row r="201" spans="1:3" x14ac:dyDescent="0.3">
      <c r="A201" s="40" t="s">
        <v>280</v>
      </c>
      <c r="B201" s="41" t="str">
        <f>[1]Translations!$B$1747</f>
        <v>New Caledonia</v>
      </c>
      <c r="C201" t="str">
        <f t="shared" si="2"/>
        <v>NC - New Caledonia</v>
      </c>
    </row>
    <row r="202" spans="1:3" x14ac:dyDescent="0.3">
      <c r="A202" s="40" t="s">
        <v>281</v>
      </c>
      <c r="B202" s="41" t="str">
        <f>[1]Translations!$B$1749</f>
        <v>Niger</v>
      </c>
      <c r="C202" t="str">
        <f t="shared" si="2"/>
        <v>NE - Niger</v>
      </c>
    </row>
    <row r="203" spans="1:3" x14ac:dyDescent="0.3">
      <c r="A203" s="40" t="s">
        <v>282</v>
      </c>
      <c r="B203" s="41" t="str">
        <f>[1]Translations!$B$1751</f>
        <v>Norfolk Island</v>
      </c>
      <c r="C203" t="str">
        <f t="shared" si="2"/>
        <v>NF - Norfolk Island</v>
      </c>
    </row>
    <row r="204" spans="1:3" x14ac:dyDescent="0.3">
      <c r="A204" s="40" t="s">
        <v>283</v>
      </c>
      <c r="B204" s="41" t="str">
        <f>[1]Translations!$B$1753</f>
        <v>Nigeria</v>
      </c>
      <c r="C204" t="str">
        <f t="shared" si="2"/>
        <v>NG - Nigeria</v>
      </c>
    </row>
    <row r="205" spans="1:3" x14ac:dyDescent="0.3">
      <c r="A205" s="40" t="s">
        <v>284</v>
      </c>
      <c r="B205" s="41" t="str">
        <f>[1]Translations!$B$1755</f>
        <v>Nicaragua</v>
      </c>
      <c r="C205" t="str">
        <f t="shared" si="2"/>
        <v>NI - Nicaragua</v>
      </c>
    </row>
    <row r="206" spans="1:3" x14ac:dyDescent="0.3">
      <c r="A206" s="40" t="s">
        <v>285</v>
      </c>
      <c r="B206" s="41" t="str">
        <f>[1]Translations!$B$1944</f>
        <v>Netherlands</v>
      </c>
      <c r="C206" t="str">
        <f t="shared" si="2"/>
        <v>NL - Netherlands</v>
      </c>
    </row>
    <row r="207" spans="1:3" x14ac:dyDescent="0.3">
      <c r="A207" s="40" t="s">
        <v>286</v>
      </c>
      <c r="B207" s="41" t="str">
        <f>[1]Translations!$B$1945</f>
        <v>Norway</v>
      </c>
      <c r="C207" t="str">
        <f t="shared" si="2"/>
        <v>NO - Norway</v>
      </c>
    </row>
    <row r="208" spans="1:3" x14ac:dyDescent="0.3">
      <c r="A208" s="40" t="s">
        <v>287</v>
      </c>
      <c r="B208" s="41" t="str">
        <f>[1]Translations!$B$1756</f>
        <v>Nepal</v>
      </c>
      <c r="C208" t="str">
        <f t="shared" si="2"/>
        <v>NP - Nepal</v>
      </c>
    </row>
    <row r="209" spans="1:3" x14ac:dyDescent="0.3">
      <c r="A209" s="40" t="s">
        <v>288</v>
      </c>
      <c r="B209" s="41" t="str">
        <f>[1]Translations!$B$1757</f>
        <v>Nauru</v>
      </c>
      <c r="C209" t="str">
        <f t="shared" si="2"/>
        <v>NR - Nauru</v>
      </c>
    </row>
    <row r="210" spans="1:3" x14ac:dyDescent="0.3">
      <c r="A210" s="40" t="s">
        <v>289</v>
      </c>
      <c r="B210" s="41" t="str">
        <f>[1]Translations!$B$1758</f>
        <v>Niue</v>
      </c>
      <c r="C210" t="str">
        <f t="shared" si="2"/>
        <v>NU - Niue</v>
      </c>
    </row>
    <row r="211" spans="1:3" x14ac:dyDescent="0.3">
      <c r="A211" s="40" t="s">
        <v>290</v>
      </c>
      <c r="B211" s="41" t="str">
        <f>[1]Translations!$B$1759</f>
        <v>New Zealand</v>
      </c>
      <c r="C211" t="str">
        <f t="shared" si="2"/>
        <v>NZ - New Zealand</v>
      </c>
    </row>
    <row r="212" spans="1:3" x14ac:dyDescent="0.3">
      <c r="A212" s="40" t="s">
        <v>291</v>
      </c>
      <c r="B212" s="41" t="str">
        <f>[1]Translations!$B$1760</f>
        <v>Oman</v>
      </c>
      <c r="C212" t="str">
        <f t="shared" si="2"/>
        <v>OM - Oman</v>
      </c>
    </row>
    <row r="213" spans="1:3" x14ac:dyDescent="0.3">
      <c r="A213" s="40" t="s">
        <v>292</v>
      </c>
      <c r="B213" s="41" t="str">
        <f>[1]Translations!$B$1761</f>
        <v>Panama</v>
      </c>
      <c r="C213" t="str">
        <f t="shared" si="2"/>
        <v>PA - Panama</v>
      </c>
    </row>
    <row r="214" spans="1:3" x14ac:dyDescent="0.3">
      <c r="A214" s="40" t="s">
        <v>293</v>
      </c>
      <c r="B214" s="41" t="str">
        <f>[1]Translations!$B$1762</f>
        <v>Peru</v>
      </c>
      <c r="C214" t="str">
        <f t="shared" si="2"/>
        <v>PE - Peru</v>
      </c>
    </row>
    <row r="215" spans="1:3" x14ac:dyDescent="0.3">
      <c r="A215" s="40" t="s">
        <v>294</v>
      </c>
      <c r="B215" s="41" t="str">
        <f>[1]Translations!$B$1763</f>
        <v>French Polynesia</v>
      </c>
      <c r="C215" t="str">
        <f t="shared" si="2"/>
        <v>PF - French Polynesia</v>
      </c>
    </row>
    <row r="216" spans="1:3" x14ac:dyDescent="0.3">
      <c r="A216" s="40" t="s">
        <v>295</v>
      </c>
      <c r="B216" s="41" t="str">
        <f>[1]Translations!$B$1764</f>
        <v>Papua New Guinea</v>
      </c>
      <c r="C216" t="str">
        <f t="shared" si="2"/>
        <v>PG - Papua New Guinea</v>
      </c>
    </row>
    <row r="217" spans="1:3" x14ac:dyDescent="0.3">
      <c r="A217" s="40" t="s">
        <v>296</v>
      </c>
      <c r="B217" s="41" t="str">
        <f>[1]Translations!$B$1765</f>
        <v>Philippines</v>
      </c>
      <c r="C217" t="str">
        <f t="shared" si="2"/>
        <v>PH - Philippines</v>
      </c>
    </row>
    <row r="218" spans="1:3" x14ac:dyDescent="0.3">
      <c r="A218" s="40" t="s">
        <v>297</v>
      </c>
      <c r="B218" s="41" t="str">
        <f>[1]Translations!$B$1766</f>
        <v>Pakistan</v>
      </c>
      <c r="C218" t="str">
        <f t="shared" si="2"/>
        <v>PK - Pakistan</v>
      </c>
    </row>
    <row r="219" spans="1:3" x14ac:dyDescent="0.3">
      <c r="A219" s="40" t="s">
        <v>298</v>
      </c>
      <c r="B219" s="41" t="str">
        <f>[1]Translations!$B$1946</f>
        <v>Poland</v>
      </c>
      <c r="C219" t="str">
        <f t="shared" si="2"/>
        <v>PL - Poland</v>
      </c>
    </row>
    <row r="220" spans="1:3" x14ac:dyDescent="0.3">
      <c r="A220" s="40" t="s">
        <v>299</v>
      </c>
      <c r="B220" s="41" t="str">
        <f>[1]Translations!$B$1767</f>
        <v>St Pierre and Miquelon</v>
      </c>
      <c r="C220" t="str">
        <f t="shared" si="2"/>
        <v>PM - St Pierre and Miquelon</v>
      </c>
    </row>
    <row r="221" spans="1:3" x14ac:dyDescent="0.3">
      <c r="A221" s="40" t="s">
        <v>300</v>
      </c>
      <c r="B221" s="41" t="str">
        <f>[1]Translations!$B$1768</f>
        <v>Pitcairn</v>
      </c>
      <c r="C221" t="str">
        <f t="shared" si="2"/>
        <v>PN - Pitcairn</v>
      </c>
    </row>
    <row r="222" spans="1:3" x14ac:dyDescent="0.3">
      <c r="A222" s="40" t="s">
        <v>301</v>
      </c>
      <c r="B222" s="41" t="str">
        <f>[1]Translations!$B$1769</f>
        <v>Puerto Rico</v>
      </c>
      <c r="C222" t="str">
        <f t="shared" si="2"/>
        <v>PR - Puerto Rico</v>
      </c>
    </row>
    <row r="223" spans="1:3" x14ac:dyDescent="0.3">
      <c r="A223" s="40" t="s">
        <v>302</v>
      </c>
      <c r="B223" s="41" t="str">
        <f>[1]Translations!$B$1770</f>
        <v>Occupied Palestinian Territory</v>
      </c>
      <c r="C223" t="str">
        <f t="shared" si="2"/>
        <v>PS - Occupied Palestinian Territory</v>
      </c>
    </row>
    <row r="224" spans="1:3" x14ac:dyDescent="0.3">
      <c r="A224" s="40" t="s">
        <v>303</v>
      </c>
      <c r="B224" s="41" t="str">
        <f>[1]Translations!$B$1947</f>
        <v>Portugal</v>
      </c>
      <c r="C224" t="str">
        <f t="shared" si="2"/>
        <v>PT - Portugal</v>
      </c>
    </row>
    <row r="225" spans="1:3" x14ac:dyDescent="0.3">
      <c r="A225" s="40" t="s">
        <v>304</v>
      </c>
      <c r="B225" s="41" t="str">
        <f>[1]Translations!$B$1771</f>
        <v>Palau</v>
      </c>
      <c r="C225" t="str">
        <f t="shared" si="2"/>
        <v>PW - Palau</v>
      </c>
    </row>
    <row r="226" spans="1:3" x14ac:dyDescent="0.3">
      <c r="A226" s="40" t="s">
        <v>305</v>
      </c>
      <c r="B226" s="41" t="str">
        <f>[1]Translations!$B$1772</f>
        <v>Paraguay</v>
      </c>
      <c r="C226" t="str">
        <f t="shared" si="2"/>
        <v>PY - Paraguay</v>
      </c>
    </row>
    <row r="227" spans="1:3" x14ac:dyDescent="0.3">
      <c r="A227" s="40" t="s">
        <v>306</v>
      </c>
      <c r="B227" s="41" t="str">
        <f>[1]Translations!$B$1773</f>
        <v>Qatar</v>
      </c>
      <c r="C227" t="str">
        <f t="shared" si="2"/>
        <v>QA - Qatar</v>
      </c>
    </row>
    <row r="228" spans="1:3" x14ac:dyDescent="0.3">
      <c r="A228" s="40" t="s">
        <v>307</v>
      </c>
      <c r="B228" s="41" t="str">
        <f>[1]Translations!$B$1774</f>
        <v>High seas</v>
      </c>
      <c r="C228" t="str">
        <f t="shared" si="2"/>
        <v>QP - High seas</v>
      </c>
    </row>
    <row r="229" spans="1:3" x14ac:dyDescent="0.3">
      <c r="A229" s="40" t="s">
        <v>308</v>
      </c>
      <c r="B229" s="41" t="str">
        <f>[1]Translations!$B$1775</f>
        <v>Réunion</v>
      </c>
      <c r="C229" t="str">
        <f t="shared" si="2"/>
        <v>RE - Réunion</v>
      </c>
    </row>
    <row r="230" spans="1:3" x14ac:dyDescent="0.3">
      <c r="A230" s="40" t="s">
        <v>309</v>
      </c>
      <c r="B230" s="41" t="str">
        <f>[1]Translations!$B$1948</f>
        <v>Romania</v>
      </c>
      <c r="C230" t="str">
        <f t="shared" si="2"/>
        <v>RO - Romania</v>
      </c>
    </row>
    <row r="231" spans="1:3" x14ac:dyDescent="0.3">
      <c r="A231" s="40" t="s">
        <v>310</v>
      </c>
      <c r="B231" s="41" t="str">
        <f>[1]Translations!$B$1776</f>
        <v>Serbia</v>
      </c>
      <c r="C231" t="str">
        <f t="shared" si="2"/>
        <v>RS - Serbia</v>
      </c>
    </row>
    <row r="232" spans="1:3" x14ac:dyDescent="0.3">
      <c r="A232" s="40" t="s">
        <v>311</v>
      </c>
      <c r="B232" s="41" t="str">
        <f>[1]Translations!$B$1777</f>
        <v>Russian Federation</v>
      </c>
      <c r="C232" t="str">
        <f t="shared" ref="C232:C295" si="3">A232&amp;" "&amp;"-"&amp;" "&amp;B232</f>
        <v>RU - Russian Federation</v>
      </c>
    </row>
    <row r="233" spans="1:3" x14ac:dyDescent="0.3">
      <c r="A233" s="40" t="s">
        <v>312</v>
      </c>
      <c r="B233" s="41" t="str">
        <f>[1]Translations!$B$1778</f>
        <v>Rwanda</v>
      </c>
      <c r="C233" t="str">
        <f t="shared" si="3"/>
        <v>RW - Rwanda</v>
      </c>
    </row>
    <row r="234" spans="1:3" x14ac:dyDescent="0.3">
      <c r="A234" s="40" t="s">
        <v>313</v>
      </c>
      <c r="B234" s="41" t="str">
        <f>[1]Translations!$B$1779</f>
        <v>Saudi Arabia</v>
      </c>
      <c r="C234" t="str">
        <f t="shared" si="3"/>
        <v>SA - Saudi Arabia</v>
      </c>
    </row>
    <row r="235" spans="1:3" x14ac:dyDescent="0.3">
      <c r="A235" s="40" t="s">
        <v>314</v>
      </c>
      <c r="B235" s="41" t="str">
        <f>[1]Translations!$B$1780</f>
        <v>Solomon Islands</v>
      </c>
      <c r="C235" t="str">
        <f t="shared" si="3"/>
        <v>SB - Solomon Islands</v>
      </c>
    </row>
    <row r="236" spans="1:3" x14ac:dyDescent="0.3">
      <c r="A236" s="40" t="s">
        <v>315</v>
      </c>
      <c r="B236" s="41" t="str">
        <f>[1]Translations!$B$1781</f>
        <v>Seychelles</v>
      </c>
      <c r="C236" t="str">
        <f t="shared" si="3"/>
        <v>SC - Seychelles</v>
      </c>
    </row>
    <row r="237" spans="1:3" x14ac:dyDescent="0.3">
      <c r="A237" s="40" t="s">
        <v>316</v>
      </c>
      <c r="B237" s="41" t="str">
        <f>[1]Translations!$B$1782</f>
        <v>Sudan</v>
      </c>
      <c r="C237" t="str">
        <f t="shared" si="3"/>
        <v>SD - Sudan</v>
      </c>
    </row>
    <row r="238" spans="1:3" x14ac:dyDescent="0.3">
      <c r="A238" s="40" t="s">
        <v>317</v>
      </c>
      <c r="B238" s="41" t="str">
        <f>[1]Translations!$B$1949</f>
        <v>Sweden</v>
      </c>
      <c r="C238" t="str">
        <f t="shared" si="3"/>
        <v>SE - Sweden</v>
      </c>
    </row>
    <row r="239" spans="1:3" x14ac:dyDescent="0.3">
      <c r="A239" s="40" t="s">
        <v>318</v>
      </c>
      <c r="B239" s="41" t="str">
        <f>[1]Translations!$B$1783</f>
        <v>Singapore</v>
      </c>
      <c r="C239" t="str">
        <f t="shared" si="3"/>
        <v>SG - Singapore</v>
      </c>
    </row>
    <row r="240" spans="1:3" x14ac:dyDescent="0.3">
      <c r="A240" s="40" t="s">
        <v>319</v>
      </c>
      <c r="B240" s="41" t="str">
        <f>[1]Translations!$B$1784</f>
        <v>Saint Helena, Ascension and Tristan</v>
      </c>
      <c r="C240" t="str">
        <f t="shared" si="3"/>
        <v>SH - Saint Helena, Ascension and Tristan</v>
      </c>
    </row>
    <row r="241" spans="1:3" x14ac:dyDescent="0.3">
      <c r="A241" s="40" t="s">
        <v>320</v>
      </c>
      <c r="B241" s="41" t="str">
        <f>[1]Translations!$B$1950</f>
        <v>Slovenia</v>
      </c>
      <c r="C241" t="str">
        <f t="shared" si="3"/>
        <v>SI - Slovenia</v>
      </c>
    </row>
    <row r="242" spans="1:3" x14ac:dyDescent="0.3">
      <c r="A242" s="40" t="s">
        <v>321</v>
      </c>
      <c r="B242" s="41" t="str">
        <f>[1]Translations!$B$1785</f>
        <v>Svalbard and Jan Mayen Islands</v>
      </c>
      <c r="C242" t="str">
        <f t="shared" si="3"/>
        <v>SJ - Svalbard and Jan Mayen Islands</v>
      </c>
    </row>
    <row r="243" spans="1:3" x14ac:dyDescent="0.3">
      <c r="A243" s="40" t="s">
        <v>322</v>
      </c>
      <c r="B243" s="41" t="str">
        <f>[1]Translations!$B$1951</f>
        <v>Slovakia</v>
      </c>
      <c r="C243" t="str">
        <f t="shared" si="3"/>
        <v>SK - Slovakia</v>
      </c>
    </row>
    <row r="244" spans="1:3" x14ac:dyDescent="0.3">
      <c r="A244" s="40" t="s">
        <v>323</v>
      </c>
      <c r="B244" s="41" t="str">
        <f>[1]Translations!$B$1786</f>
        <v>Sierra Leone</v>
      </c>
      <c r="C244" t="str">
        <f t="shared" si="3"/>
        <v>SL - Sierra Leone</v>
      </c>
    </row>
    <row r="245" spans="1:3" x14ac:dyDescent="0.3">
      <c r="A245" s="40" t="s">
        <v>324</v>
      </c>
      <c r="B245" s="41" t="str">
        <f>[1]Translations!$B$1787</f>
        <v>San Marino</v>
      </c>
      <c r="C245" t="str">
        <f t="shared" si="3"/>
        <v>SM - San Marino</v>
      </c>
    </row>
    <row r="246" spans="1:3" x14ac:dyDescent="0.3">
      <c r="A246" s="40" t="s">
        <v>325</v>
      </c>
      <c r="B246" s="41" t="str">
        <f>[1]Translations!$B$1788</f>
        <v>Senegal</v>
      </c>
      <c r="C246" t="str">
        <f t="shared" si="3"/>
        <v>SN - Senegal</v>
      </c>
    </row>
    <row r="247" spans="1:3" x14ac:dyDescent="0.3">
      <c r="A247" s="40" t="s">
        <v>326</v>
      </c>
      <c r="B247" s="41" t="str">
        <f>[1]Translations!$B$1789</f>
        <v>Somalia</v>
      </c>
      <c r="C247" t="str">
        <f t="shared" si="3"/>
        <v>SO - Somalia</v>
      </c>
    </row>
    <row r="248" spans="1:3" x14ac:dyDescent="0.3">
      <c r="A248" s="40" t="s">
        <v>327</v>
      </c>
      <c r="B248" s="41" t="str">
        <f>[1]Translations!$B$1790</f>
        <v>Suriname</v>
      </c>
      <c r="C248" t="str">
        <f t="shared" si="3"/>
        <v>SR - Suriname</v>
      </c>
    </row>
    <row r="249" spans="1:3" x14ac:dyDescent="0.3">
      <c r="A249" s="40" t="s">
        <v>328</v>
      </c>
      <c r="B249" s="41" t="str">
        <f>[1]Translations!$B$1791</f>
        <v>South Sudan</v>
      </c>
      <c r="C249" t="str">
        <f t="shared" si="3"/>
        <v>SS - South Sudan</v>
      </c>
    </row>
    <row r="250" spans="1:3" x14ac:dyDescent="0.3">
      <c r="A250" s="40" t="s">
        <v>329</v>
      </c>
      <c r="B250" s="41" t="str">
        <f>[1]Translations!$B$1792</f>
        <v>Sao Tome and Principe</v>
      </c>
      <c r="C250" t="str">
        <f t="shared" si="3"/>
        <v>ST - Sao Tome and Principe</v>
      </c>
    </row>
    <row r="251" spans="1:3" x14ac:dyDescent="0.3">
      <c r="A251" s="40" t="s">
        <v>330</v>
      </c>
      <c r="B251" s="41" t="str">
        <f>[1]Translations!$B$1793</f>
        <v>El Salvador</v>
      </c>
      <c r="C251" t="str">
        <f t="shared" si="3"/>
        <v>SV - El Salvador</v>
      </c>
    </row>
    <row r="252" spans="1:3" x14ac:dyDescent="0.3">
      <c r="A252" s="40" t="s">
        <v>331</v>
      </c>
      <c r="B252" s="41" t="str">
        <f>[1]Translations!$B$1794</f>
        <v>Sint Maarten (Dutch part)</v>
      </c>
      <c r="C252" t="str">
        <f t="shared" si="3"/>
        <v>SX - Sint Maarten (Dutch part)</v>
      </c>
    </row>
    <row r="253" spans="1:3" x14ac:dyDescent="0.3">
      <c r="A253" s="40" t="s">
        <v>332</v>
      </c>
      <c r="B253" s="41" t="str">
        <f>[1]Translations!$B$1795</f>
        <v>Syrian Arab Republic</v>
      </c>
      <c r="C253" t="str">
        <f t="shared" si="3"/>
        <v>SY - Syrian Arab Republic</v>
      </c>
    </row>
    <row r="254" spans="1:3" x14ac:dyDescent="0.3">
      <c r="A254" s="40" t="s">
        <v>333</v>
      </c>
      <c r="B254" s="41" t="str">
        <f>[1]Translations!$B$1796</f>
        <v>Swaziland</v>
      </c>
      <c r="C254" t="str">
        <f t="shared" si="3"/>
        <v>SZ - Swaziland</v>
      </c>
    </row>
    <row r="255" spans="1:3" x14ac:dyDescent="0.3">
      <c r="A255" s="40" t="s">
        <v>334</v>
      </c>
      <c r="B255" s="41" t="str">
        <f>[1]Translations!$B$1797</f>
        <v>Turks and Caicos Islands</v>
      </c>
      <c r="C255" t="str">
        <f t="shared" si="3"/>
        <v>TC - Turks and Caicos Islands</v>
      </c>
    </row>
    <row r="256" spans="1:3" x14ac:dyDescent="0.3">
      <c r="A256" s="40" t="s">
        <v>335</v>
      </c>
      <c r="B256" s="41" t="str">
        <f>[1]Translations!$B$1798</f>
        <v>Chad</v>
      </c>
      <c r="C256" t="str">
        <f t="shared" si="3"/>
        <v>TD - Chad</v>
      </c>
    </row>
    <row r="257" spans="1:3" x14ac:dyDescent="0.3">
      <c r="A257" s="40" t="s">
        <v>336</v>
      </c>
      <c r="B257" s="41" t="str">
        <f>[1]Translations!$B$1799</f>
        <v>French Southern Territories</v>
      </c>
      <c r="C257" t="str">
        <f t="shared" si="3"/>
        <v>TF - French Southern Territories</v>
      </c>
    </row>
    <row r="258" spans="1:3" x14ac:dyDescent="0.3">
      <c r="A258" s="40" t="s">
        <v>337</v>
      </c>
      <c r="B258" s="41" t="str">
        <f>[1]Translations!$B$1800</f>
        <v>Togo</v>
      </c>
      <c r="C258" t="str">
        <f t="shared" si="3"/>
        <v>TG - Togo</v>
      </c>
    </row>
    <row r="259" spans="1:3" x14ac:dyDescent="0.3">
      <c r="A259" s="40" t="s">
        <v>338</v>
      </c>
      <c r="B259" s="41" t="str">
        <f>[1]Translations!$B$1801</f>
        <v>Thailand</v>
      </c>
      <c r="C259" t="str">
        <f t="shared" si="3"/>
        <v>TH - Thailand</v>
      </c>
    </row>
    <row r="260" spans="1:3" x14ac:dyDescent="0.3">
      <c r="A260" s="40" t="s">
        <v>112</v>
      </c>
      <c r="B260" s="41" t="str">
        <f>[1]Translations!$B$1802</f>
        <v>Tajikistan</v>
      </c>
      <c r="C260" t="str">
        <f t="shared" si="3"/>
        <v>TJ - Tajikistan</v>
      </c>
    </row>
    <row r="261" spans="1:3" x14ac:dyDescent="0.3">
      <c r="A261" s="40" t="s">
        <v>339</v>
      </c>
      <c r="B261" s="41" t="str">
        <f>[1]Translations!$B$1803</f>
        <v>Tokelau</v>
      </c>
      <c r="C261" t="str">
        <f t="shared" si="3"/>
        <v>TK - Tokelau</v>
      </c>
    </row>
    <row r="262" spans="1:3" x14ac:dyDescent="0.3">
      <c r="A262" s="40" t="s">
        <v>340</v>
      </c>
      <c r="B262" s="41" t="str">
        <f>[1]Translations!$B$1804</f>
        <v>Timor-Leste</v>
      </c>
      <c r="C262" t="str">
        <f t="shared" si="3"/>
        <v>TL - Timor-Leste</v>
      </c>
    </row>
    <row r="263" spans="1:3" x14ac:dyDescent="0.3">
      <c r="A263" s="40" t="s">
        <v>341</v>
      </c>
      <c r="B263" s="41" t="str">
        <f>[1]Translations!$B$1805</f>
        <v>Turkmenistan</v>
      </c>
      <c r="C263" t="str">
        <f t="shared" si="3"/>
        <v>TM - Turkmenistan</v>
      </c>
    </row>
    <row r="264" spans="1:3" x14ac:dyDescent="0.3">
      <c r="A264" s="40" t="s">
        <v>342</v>
      </c>
      <c r="B264" s="41" t="str">
        <f>[1]Translations!$B$1806</f>
        <v>Tunisia</v>
      </c>
      <c r="C264" t="str">
        <f t="shared" si="3"/>
        <v>TN - Tunisia</v>
      </c>
    </row>
    <row r="265" spans="1:3" x14ac:dyDescent="0.3">
      <c r="A265" s="40" t="s">
        <v>343</v>
      </c>
      <c r="B265" s="41" t="str">
        <f>[1]Translations!$B$1807</f>
        <v>Tonga</v>
      </c>
      <c r="C265" t="str">
        <f t="shared" si="3"/>
        <v>TO - Tonga</v>
      </c>
    </row>
    <row r="266" spans="1:3" x14ac:dyDescent="0.3">
      <c r="A266" s="40" t="s">
        <v>344</v>
      </c>
      <c r="B266" s="41" t="str">
        <f>[1]Translations!$B$1808</f>
        <v>East Timor</v>
      </c>
      <c r="C266" t="str">
        <f t="shared" si="3"/>
        <v>TP - East Timor</v>
      </c>
    </row>
    <row r="267" spans="1:3" x14ac:dyDescent="0.3">
      <c r="A267" s="40" t="s">
        <v>345</v>
      </c>
      <c r="B267" s="41" t="str">
        <f>[1]Translations!$B$1809</f>
        <v>Türkiye</v>
      </c>
      <c r="C267" t="str">
        <f t="shared" si="3"/>
        <v>TR - Türkiye</v>
      </c>
    </row>
    <row r="268" spans="1:3" x14ac:dyDescent="0.3">
      <c r="A268" s="40" t="s">
        <v>346</v>
      </c>
      <c r="B268" s="41" t="str">
        <f>[1]Translations!$B$1810</f>
        <v>Trinidad and Tobago</v>
      </c>
      <c r="C268" t="str">
        <f t="shared" si="3"/>
        <v>TT - Trinidad and Tobago</v>
      </c>
    </row>
    <row r="269" spans="1:3" x14ac:dyDescent="0.3">
      <c r="A269" s="40" t="s">
        <v>347</v>
      </c>
      <c r="B269" s="41" t="str">
        <f>[1]Translations!$B$1811</f>
        <v>Tuvalu</v>
      </c>
      <c r="C269" t="str">
        <f t="shared" si="3"/>
        <v>TV - Tuvalu</v>
      </c>
    </row>
    <row r="270" spans="1:3" x14ac:dyDescent="0.3">
      <c r="A270" s="40" t="s">
        <v>348</v>
      </c>
      <c r="B270" s="41" t="str">
        <f>[1]Translations!$B$1812</f>
        <v>Taiwan</v>
      </c>
      <c r="C270" t="str">
        <f t="shared" si="3"/>
        <v>TW - Taiwan</v>
      </c>
    </row>
    <row r="271" spans="1:3" x14ac:dyDescent="0.3">
      <c r="A271" s="40" t="s">
        <v>349</v>
      </c>
      <c r="B271" s="41" t="str">
        <f>[1]Translations!$B$1813</f>
        <v>Tanzania, United Republic of</v>
      </c>
      <c r="C271" t="str">
        <f t="shared" si="3"/>
        <v>TZ - Tanzania, United Republic of</v>
      </c>
    </row>
    <row r="272" spans="1:3" x14ac:dyDescent="0.3">
      <c r="A272" s="40" t="s">
        <v>350</v>
      </c>
      <c r="B272" s="41" t="str">
        <f>[1]Translations!$B$1814</f>
        <v>Ukraine</v>
      </c>
      <c r="C272" t="str">
        <f t="shared" si="3"/>
        <v>UA - Ukraine</v>
      </c>
    </row>
    <row r="273" spans="1:3" x14ac:dyDescent="0.3">
      <c r="A273" s="40" t="s">
        <v>351</v>
      </c>
      <c r="B273" s="41" t="str">
        <f>[1]Translations!$B$1815</f>
        <v>Uganda</v>
      </c>
      <c r="C273" t="str">
        <f t="shared" si="3"/>
        <v>UG - Uganda</v>
      </c>
    </row>
    <row r="274" spans="1:3" x14ac:dyDescent="0.3">
      <c r="A274" s="40" t="s">
        <v>352</v>
      </c>
      <c r="B274" s="41" t="str">
        <f>[1]Translations!$B$1816</f>
        <v>United States Minor Outlying Island</v>
      </c>
      <c r="C274" t="str">
        <f t="shared" si="3"/>
        <v>UM - United States Minor Outlying Island</v>
      </c>
    </row>
    <row r="275" spans="1:3" x14ac:dyDescent="0.3">
      <c r="A275" s="40" t="s">
        <v>353</v>
      </c>
      <c r="B275" s="41" t="str">
        <f>[1]Translations!$B$1817</f>
        <v>United States</v>
      </c>
      <c r="C275" t="str">
        <f t="shared" si="3"/>
        <v>US - United States</v>
      </c>
    </row>
    <row r="276" spans="1:3" x14ac:dyDescent="0.3">
      <c r="A276" s="40" t="s">
        <v>354</v>
      </c>
      <c r="B276" s="41" t="str">
        <f>[1]Translations!$B$1818</f>
        <v>Uruguay</v>
      </c>
      <c r="C276" t="str">
        <f t="shared" si="3"/>
        <v>UY - Uruguay</v>
      </c>
    </row>
    <row r="277" spans="1:3" x14ac:dyDescent="0.3">
      <c r="A277" s="40" t="s">
        <v>355</v>
      </c>
      <c r="B277" s="41" t="str">
        <f>[1]Translations!$B$1819</f>
        <v>Uzbekistan</v>
      </c>
      <c r="C277" t="str">
        <f t="shared" si="3"/>
        <v>UZ - Uzbekistan</v>
      </c>
    </row>
    <row r="278" spans="1:3" x14ac:dyDescent="0.3">
      <c r="A278" s="40" t="s">
        <v>356</v>
      </c>
      <c r="B278" s="41" t="str">
        <f>[1]Translations!$B$1820</f>
        <v>Vatican City</v>
      </c>
      <c r="C278" t="str">
        <f t="shared" si="3"/>
        <v>VA - Vatican City</v>
      </c>
    </row>
    <row r="279" spans="1:3" x14ac:dyDescent="0.3">
      <c r="A279" s="40" t="s">
        <v>357</v>
      </c>
      <c r="B279" s="41" t="str">
        <f>[1]Translations!$B$1821</f>
        <v>St Vincent</v>
      </c>
      <c r="C279" t="str">
        <f t="shared" si="3"/>
        <v>VC - St Vincent</v>
      </c>
    </row>
    <row r="280" spans="1:3" x14ac:dyDescent="0.3">
      <c r="A280" s="40" t="s">
        <v>358</v>
      </c>
      <c r="B280" s="41" t="str">
        <f>[1]Translations!$B$1822</f>
        <v>Venezuela</v>
      </c>
      <c r="C280" t="str">
        <f t="shared" si="3"/>
        <v>VE - Venezuela</v>
      </c>
    </row>
    <row r="281" spans="1:3" x14ac:dyDescent="0.3">
      <c r="A281" s="40" t="s">
        <v>359</v>
      </c>
      <c r="B281" s="41" t="str">
        <f>[1]Translations!$B$1823</f>
        <v>British Virgin Islands</v>
      </c>
      <c r="C281" t="str">
        <f t="shared" si="3"/>
        <v>VG - British Virgin Islands</v>
      </c>
    </row>
    <row r="282" spans="1:3" x14ac:dyDescent="0.3">
      <c r="A282" s="40" t="s">
        <v>360</v>
      </c>
      <c r="B282" s="41" t="str">
        <f>[1]Translations!$B$1824</f>
        <v>US Virgin Islands</v>
      </c>
      <c r="C282" t="str">
        <f t="shared" si="3"/>
        <v>VI - US Virgin Islands</v>
      </c>
    </row>
    <row r="283" spans="1:3" x14ac:dyDescent="0.3">
      <c r="A283" s="40" t="s">
        <v>361</v>
      </c>
      <c r="B283" s="41" t="str">
        <f>[1]Translations!$B$1825</f>
        <v>Vietnam</v>
      </c>
      <c r="C283" t="str">
        <f t="shared" si="3"/>
        <v>VN - Vietnam</v>
      </c>
    </row>
    <row r="284" spans="1:3" x14ac:dyDescent="0.3">
      <c r="A284" s="40" t="s">
        <v>362</v>
      </c>
      <c r="B284" s="41" t="str">
        <f>[1]Translations!$B$1826</f>
        <v>Vanuatu</v>
      </c>
      <c r="C284" t="str">
        <f t="shared" si="3"/>
        <v>VU - Vanuatu</v>
      </c>
    </row>
    <row r="285" spans="1:3" x14ac:dyDescent="0.3">
      <c r="A285" s="40" t="s">
        <v>363</v>
      </c>
      <c r="B285" s="41" t="str">
        <f>[1]Translations!$B$1827</f>
        <v>Wallis and Futuna Islands</v>
      </c>
      <c r="C285" t="str">
        <f t="shared" si="3"/>
        <v>WF - Wallis and Futuna Islands</v>
      </c>
    </row>
    <row r="286" spans="1:3" x14ac:dyDescent="0.3">
      <c r="A286" s="40" t="s">
        <v>364</v>
      </c>
      <c r="B286" s="41" t="str">
        <f>[1]Translations!$B$1828</f>
        <v>Samoa</v>
      </c>
      <c r="C286" t="str">
        <f t="shared" si="3"/>
        <v>WS - Samoa</v>
      </c>
    </row>
    <row r="287" spans="1:3" x14ac:dyDescent="0.3">
      <c r="A287" s="40" t="s">
        <v>365</v>
      </c>
      <c r="B287" s="41" t="str">
        <f>[1]Translations!$B$1829</f>
        <v>American Oceania</v>
      </c>
      <c r="C287" t="str">
        <f t="shared" si="3"/>
        <v>XA - American Oceania</v>
      </c>
    </row>
    <row r="288" spans="1:3" x14ac:dyDescent="0.3">
      <c r="A288" s="40" t="s">
        <v>366</v>
      </c>
      <c r="B288" s="41" t="str">
        <f>[1]Translations!$B$1830</f>
        <v>Ceuta</v>
      </c>
      <c r="C288" t="str">
        <f t="shared" si="3"/>
        <v>XC - Ceuta</v>
      </c>
    </row>
    <row r="289" spans="1:3" x14ac:dyDescent="0.3">
      <c r="A289" s="40" t="s">
        <v>367</v>
      </c>
      <c r="B289" s="41" t="str">
        <f>[1]Translations!$B$1831</f>
        <v>United Kingdom (Northern Ireland)</v>
      </c>
      <c r="C289" t="str">
        <f t="shared" si="3"/>
        <v>XI - United Kingdom (Northern Ireland)</v>
      </c>
    </row>
    <row r="290" spans="1:3" x14ac:dyDescent="0.3">
      <c r="A290" s="40" t="s">
        <v>368</v>
      </c>
      <c r="B290" s="41" t="str">
        <f>[1]Translations!$B$1832</f>
        <v>Kosovo</v>
      </c>
      <c r="C290" t="str">
        <f t="shared" si="3"/>
        <v>XK - Kosovo</v>
      </c>
    </row>
    <row r="291" spans="1:3" x14ac:dyDescent="0.3">
      <c r="A291" s="40" t="s">
        <v>369</v>
      </c>
      <c r="B291" s="41" t="str">
        <f>[1]Translations!$B$1833</f>
        <v>Melilla</v>
      </c>
      <c r="C291" t="str">
        <f t="shared" si="3"/>
        <v>XL - Melilla</v>
      </c>
    </row>
    <row r="292" spans="1:3" x14ac:dyDescent="0.3">
      <c r="A292" s="40" t="s">
        <v>370</v>
      </c>
      <c r="B292" s="41" t="str">
        <f>[1]Translations!$B$1706</f>
        <v>Montenegro</v>
      </c>
      <c r="C292" t="str">
        <f t="shared" si="3"/>
        <v>XM - Montenegro</v>
      </c>
    </row>
    <row r="293" spans="1:3" x14ac:dyDescent="0.3">
      <c r="A293" s="40" t="s">
        <v>371</v>
      </c>
      <c r="B293" s="41" t="str">
        <f>[1]Translations!$B$1834</f>
        <v>Australian Oceania</v>
      </c>
      <c r="C293" t="str">
        <f t="shared" si="3"/>
        <v>XO - Australian Oceania</v>
      </c>
    </row>
    <row r="294" spans="1:3" x14ac:dyDescent="0.3">
      <c r="A294" s="40" t="s">
        <v>372</v>
      </c>
      <c r="B294" s="41" t="str">
        <f>[1]Translations!$B$1835</f>
        <v>West Bank and Gaza Strip</v>
      </c>
      <c r="C294" t="str">
        <f t="shared" si="3"/>
        <v>XP - West Bank and Gaza Strip</v>
      </c>
    </row>
    <row r="295" spans="1:3" x14ac:dyDescent="0.3">
      <c r="A295" s="40" t="s">
        <v>373</v>
      </c>
      <c r="B295" s="41" t="str">
        <f>[1]Translations!$B$1836</f>
        <v>Polar regions</v>
      </c>
      <c r="C295" t="str">
        <f t="shared" si="3"/>
        <v>XR - Polar regions</v>
      </c>
    </row>
    <row r="296" spans="1:3" x14ac:dyDescent="0.3">
      <c r="A296" s="40" t="s">
        <v>374</v>
      </c>
      <c r="B296" s="41" t="str">
        <f>[1]Translations!$B$1776</f>
        <v>Serbia</v>
      </c>
      <c r="C296" t="str">
        <f t="shared" ref="C296:C304" si="4">A296&amp;" "&amp;"-"&amp;" "&amp;B296</f>
        <v>XS - Serbia</v>
      </c>
    </row>
    <row r="297" spans="1:3" x14ac:dyDescent="0.3">
      <c r="A297" s="40" t="s">
        <v>375</v>
      </c>
      <c r="B297" s="41" t="str">
        <f>[1]Translations!$B$1837</f>
        <v>New Zealand Oceania</v>
      </c>
      <c r="C297" t="str">
        <f t="shared" si="4"/>
        <v>XZ - New Zealand Oceania</v>
      </c>
    </row>
    <row r="298" spans="1:3" x14ac:dyDescent="0.3">
      <c r="A298" s="40" t="s">
        <v>376</v>
      </c>
      <c r="B298" s="41" t="str">
        <f>[1]Translations!$B$1838</f>
        <v>Yemen</v>
      </c>
      <c r="C298" t="str">
        <f t="shared" si="4"/>
        <v>YE - Yemen</v>
      </c>
    </row>
    <row r="299" spans="1:3" x14ac:dyDescent="0.3">
      <c r="A299" s="40" t="s">
        <v>377</v>
      </c>
      <c r="B299" s="41" t="str">
        <f>[1]Translations!$B$1839</f>
        <v>Mayotte</v>
      </c>
      <c r="C299" t="str">
        <f t="shared" si="4"/>
        <v>YT - Mayotte</v>
      </c>
    </row>
    <row r="300" spans="1:3" x14ac:dyDescent="0.3">
      <c r="A300" s="40" t="s">
        <v>378</v>
      </c>
      <c r="B300" s="41" t="str">
        <f>[1]Translations!$B$1840</f>
        <v>Federal Republic of Yugoslavia</v>
      </c>
      <c r="C300" t="str">
        <f t="shared" si="4"/>
        <v>YU - Federal Republic of Yugoslavia</v>
      </c>
    </row>
    <row r="301" spans="1:3" x14ac:dyDescent="0.3">
      <c r="A301" s="40" t="s">
        <v>379</v>
      </c>
      <c r="B301" s="41" t="str">
        <f>[1]Translations!$B$1841</f>
        <v>South Africa</v>
      </c>
      <c r="C301" t="str">
        <f t="shared" si="4"/>
        <v>ZA - South Africa</v>
      </c>
    </row>
    <row r="302" spans="1:3" x14ac:dyDescent="0.3">
      <c r="A302" s="40" t="s">
        <v>380</v>
      </c>
      <c r="B302" s="41" t="str">
        <f>[1]Translations!$B$1842</f>
        <v>Zambia</v>
      </c>
      <c r="C302" t="str">
        <f t="shared" si="4"/>
        <v>ZM - Zambia</v>
      </c>
    </row>
    <row r="303" spans="1:3" x14ac:dyDescent="0.3">
      <c r="A303" s="40" t="s">
        <v>381</v>
      </c>
      <c r="B303" s="41" t="str">
        <f>[1]Translations!$B$1843</f>
        <v>Zaire</v>
      </c>
      <c r="C303" t="str">
        <f t="shared" si="4"/>
        <v>ZR - Zaire</v>
      </c>
    </row>
    <row r="304" spans="1:3" x14ac:dyDescent="0.3">
      <c r="A304" s="42" t="s">
        <v>382</v>
      </c>
      <c r="B304" s="43" t="str">
        <f>[1]Translations!$B$1844</f>
        <v>Zimbabwe</v>
      </c>
      <c r="C304" t="str">
        <f t="shared" si="4"/>
        <v>ZW - Zimbabwe</v>
      </c>
    </row>
    <row r="309" spans="1:2" ht="15" x14ac:dyDescent="0.35">
      <c r="A309" s="97" t="s">
        <v>1192</v>
      </c>
      <c r="B309" t="s">
        <v>1138</v>
      </c>
    </row>
    <row r="310" spans="1:2" ht="15" x14ac:dyDescent="0.35">
      <c r="A310" s="97" t="s">
        <v>1172</v>
      </c>
      <c r="B310" s="2" t="s">
        <v>30</v>
      </c>
    </row>
    <row r="311" spans="1:2" ht="15" x14ac:dyDescent="0.35">
      <c r="A311" s="97" t="s">
        <v>1193</v>
      </c>
      <c r="B311" t="s">
        <v>1143</v>
      </c>
    </row>
    <row r="312" spans="1:2" ht="15" x14ac:dyDescent="0.35">
      <c r="A312" s="97" t="s">
        <v>1194</v>
      </c>
      <c r="B312" t="s">
        <v>1139</v>
      </c>
    </row>
    <row r="313" spans="1:2" ht="15" x14ac:dyDescent="0.35">
      <c r="A313" s="97" t="s">
        <v>1195</v>
      </c>
      <c r="B313" t="s">
        <v>1141</v>
      </c>
    </row>
    <row r="314" spans="1:2" ht="15" x14ac:dyDescent="0.35">
      <c r="A314" s="97" t="s">
        <v>1196</v>
      </c>
      <c r="B314" t="s">
        <v>1142</v>
      </c>
    </row>
    <row r="315" spans="1:2" ht="15" x14ac:dyDescent="0.35">
      <c r="A315" s="97" t="s">
        <v>1197</v>
      </c>
      <c r="B315" t="s">
        <v>1144</v>
      </c>
    </row>
    <row r="316" spans="1:2" ht="15" x14ac:dyDescent="0.35">
      <c r="A316" s="97" t="s">
        <v>1198</v>
      </c>
      <c r="B316" t="s">
        <v>1145</v>
      </c>
    </row>
    <row r="317" spans="1:2" ht="15" x14ac:dyDescent="0.35">
      <c r="A317" s="97" t="s">
        <v>1199</v>
      </c>
      <c r="B317" t="s">
        <v>1140</v>
      </c>
    </row>
  </sheetData>
  <sheetProtection algorithmName="SHA-512" hashValue="0fuhVPP12ehOF+41I5mLtBYf3ctwe7Iyf9gQXW2Aw/G1lEw+JSpm4zxpJHPyf/vriL83c7nwfQHhcZkFUNVBMw==" saltValue="df+dlSgMeiJHdQFwKeLENw=="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78295-2F75-4AC3-9DC0-7674EC69DBBB}">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customXml/itemProps2.xml><?xml version="1.0" encoding="utf-8"?>
<ds:datastoreItem xmlns:ds="http://schemas.openxmlformats.org/officeDocument/2006/customXml" ds:itemID="{62BE3929-A0A3-44D4-B276-F2272EBF5C37}">
  <ds:schemaRefs>
    <ds:schemaRef ds:uri="http://schemas.microsoft.com/sharepoint/v3/contenttype/forms"/>
  </ds:schemaRefs>
</ds:datastoreItem>
</file>

<file path=customXml/itemProps3.xml><?xml version="1.0" encoding="utf-8"?>
<ds:datastoreItem xmlns:ds="http://schemas.openxmlformats.org/officeDocument/2006/customXml" ds:itemID="{3A35CC49-5697-4F90-A541-4FD9E7F71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Resources</vt:lpstr>
      <vt:lpstr>Definitions</vt:lpstr>
      <vt:lpstr>Country codes &amp; good categories</vt:lpstr>
      <vt:lpstr>Reg (EU) 2023-956_Annex IV</vt:lpstr>
      <vt:lpstr>CN_CBAM portal_Reporting </vt:lpstr>
      <vt:lpstr>For reporting declarants</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Pia Gatt</dc:creator>
  <cp:lastModifiedBy>Ines Pereira</cp:lastModifiedBy>
  <dcterms:created xsi:type="dcterms:W3CDTF">2024-03-15T08:58:27Z</dcterms:created>
  <dcterms:modified xsi:type="dcterms:W3CDTF">2024-10-04T09:45:46Z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ies>
</file>